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會刊\9月成績\"/>
    </mc:Choice>
  </mc:AlternateContent>
  <xr:revisionPtr revIDLastSave="0" documentId="13_ncr:1_{EA1B620E-C15C-45C8-8260-DD590198910C}" xr6:coauthVersionLast="47" xr6:coauthVersionMax="47" xr10:uidLastSave="{00000000-0000-0000-0000-000000000000}"/>
  <bookViews>
    <workbookView xWindow="29850" yWindow="1380" windowWidth="18180" windowHeight="13200" firstSheet="13" activeTab="17" xr2:uid="{F7A91692-D38E-4630-A2FC-B5E5AF5AD0CF}"/>
  </bookViews>
  <sheets>
    <sheet name="1月入選目錄" sheetId="1" r:id="rId1"/>
    <sheet name="1月積分表" sheetId="2" r:id="rId2"/>
    <sheet name="2月入選目錄 " sheetId="10" r:id="rId3"/>
    <sheet name="2月積分表 " sheetId="11" r:id="rId4"/>
    <sheet name="3月入選目錄 " sheetId="12" r:id="rId5"/>
    <sheet name="3月積分表" sheetId="13" r:id="rId6"/>
    <sheet name="4月入選目錄" sheetId="14" r:id="rId7"/>
    <sheet name="4月積分表" sheetId="16" r:id="rId8"/>
    <sheet name="5月入選目錄 " sheetId="17" r:id="rId9"/>
    <sheet name="5月積分表" sheetId="18" r:id="rId10"/>
    <sheet name="6月入選目錄" sheetId="19" r:id="rId11"/>
    <sheet name="6月積分表" sheetId="20" r:id="rId12"/>
    <sheet name="7月入選目錄" sheetId="21" r:id="rId13"/>
    <sheet name="7月積分表 " sheetId="22" r:id="rId14"/>
    <sheet name="8月入選目錄 " sheetId="23" r:id="rId15"/>
    <sheet name="8月積分表" sheetId="24" r:id="rId16"/>
    <sheet name="9月入選目錄 " sheetId="25" r:id="rId17"/>
    <sheet name="9月積分表" sheetId="26" r:id="rId18"/>
    <sheet name="各月成績" sheetId="9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9" l="1"/>
  <c r="D25" i="9"/>
  <c r="E25" i="9"/>
  <c r="F25" i="9"/>
  <c r="G25" i="9"/>
  <c r="H25" i="9"/>
  <c r="I25" i="9"/>
  <c r="J25" i="9"/>
  <c r="K26" i="9"/>
  <c r="K27" i="9"/>
  <c r="K28" i="9"/>
  <c r="K29" i="9"/>
  <c r="K30" i="9"/>
  <c r="K31" i="9"/>
  <c r="K32" i="9"/>
  <c r="K33" i="9"/>
  <c r="D7" i="26"/>
  <c r="E7" i="26"/>
  <c r="F7" i="26"/>
  <c r="G7" i="26"/>
  <c r="H7" i="26"/>
  <c r="D8" i="26"/>
  <c r="E8" i="26"/>
  <c r="F8" i="26"/>
  <c r="G8" i="26"/>
  <c r="H8" i="26"/>
  <c r="D9" i="26"/>
  <c r="E9" i="26"/>
  <c r="F9" i="26"/>
  <c r="G9" i="26"/>
  <c r="H9" i="26"/>
  <c r="D10" i="26"/>
  <c r="E10" i="26"/>
  <c r="F10" i="26"/>
  <c r="G10" i="26"/>
  <c r="H10" i="26"/>
  <c r="D11" i="26"/>
  <c r="E11" i="26"/>
  <c r="F11" i="26"/>
  <c r="G11" i="26"/>
  <c r="H11" i="26"/>
  <c r="D12" i="26"/>
  <c r="E12" i="26"/>
  <c r="F12" i="26"/>
  <c r="G12" i="26"/>
  <c r="H12" i="26"/>
  <c r="D13" i="26"/>
  <c r="E13" i="26"/>
  <c r="F13" i="26"/>
  <c r="G13" i="26"/>
  <c r="K13" i="26" s="1"/>
  <c r="H13" i="26"/>
  <c r="D14" i="26"/>
  <c r="E14" i="26"/>
  <c r="F14" i="26"/>
  <c r="G14" i="26"/>
  <c r="H14" i="26"/>
  <c r="D15" i="26"/>
  <c r="E15" i="26"/>
  <c r="F15" i="26"/>
  <c r="G15" i="26"/>
  <c r="H15" i="26"/>
  <c r="D16" i="26"/>
  <c r="E16" i="26"/>
  <c r="F16" i="26"/>
  <c r="G16" i="26"/>
  <c r="H16" i="26"/>
  <c r="D17" i="26"/>
  <c r="E17" i="26"/>
  <c r="F17" i="26"/>
  <c r="G17" i="26"/>
  <c r="H17" i="26"/>
  <c r="D18" i="26"/>
  <c r="E18" i="26"/>
  <c r="F18" i="26"/>
  <c r="G18" i="26"/>
  <c r="H18" i="26"/>
  <c r="D19" i="26"/>
  <c r="E19" i="26"/>
  <c r="F19" i="26"/>
  <c r="G19" i="26"/>
  <c r="H19" i="26"/>
  <c r="D20" i="26"/>
  <c r="E20" i="26"/>
  <c r="F20" i="26"/>
  <c r="G20" i="26"/>
  <c r="H20" i="26"/>
  <c r="D21" i="26"/>
  <c r="E21" i="26"/>
  <c r="F21" i="26"/>
  <c r="G21" i="26"/>
  <c r="H21" i="26"/>
  <c r="D22" i="26"/>
  <c r="E22" i="26"/>
  <c r="F22" i="26"/>
  <c r="G22" i="26"/>
  <c r="H22" i="26"/>
  <c r="D23" i="26"/>
  <c r="E23" i="26"/>
  <c r="F23" i="26"/>
  <c r="G23" i="26"/>
  <c r="H23" i="26"/>
  <c r="D24" i="26"/>
  <c r="E24" i="26"/>
  <c r="F24" i="26"/>
  <c r="G24" i="26"/>
  <c r="H24" i="26"/>
  <c r="D25" i="26"/>
  <c r="E25" i="26"/>
  <c r="F25" i="26"/>
  <c r="G25" i="26"/>
  <c r="H25" i="26"/>
  <c r="H6" i="26"/>
  <c r="G6" i="26"/>
  <c r="F6" i="26"/>
  <c r="E6" i="26"/>
  <c r="D6" i="26"/>
  <c r="C6" i="26" a="1"/>
  <c r="C6" i="26" s="1"/>
  <c r="D25" i="24"/>
  <c r="I25" i="24" s="1"/>
  <c r="J25" i="24" s="1"/>
  <c r="E25" i="24"/>
  <c r="F25" i="24"/>
  <c r="G25" i="24"/>
  <c r="H25" i="24"/>
  <c r="A35" i="26"/>
  <c r="A34" i="26"/>
  <c r="A33" i="26"/>
  <c r="A32" i="26"/>
  <c r="A31" i="26"/>
  <c r="A30" i="26"/>
  <c r="A29" i="26"/>
  <c r="A28" i="26"/>
  <c r="A27" i="26"/>
  <c r="A26" i="26"/>
  <c r="A6" i="26"/>
  <c r="A7" i="26" s="1"/>
  <c r="A8" i="26" s="1"/>
  <c r="A9" i="26" s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E44" i="25"/>
  <c r="A44" i="25"/>
  <c r="E43" i="25"/>
  <c r="A43" i="25"/>
  <c r="E42" i="25"/>
  <c r="A42" i="25"/>
  <c r="E41" i="25"/>
  <c r="A41" i="25"/>
  <c r="E40" i="25"/>
  <c r="A40" i="25"/>
  <c r="E39" i="25"/>
  <c r="A39" i="25"/>
  <c r="E38" i="25"/>
  <c r="A38" i="25"/>
  <c r="E37" i="25"/>
  <c r="A37" i="25"/>
  <c r="E36" i="25"/>
  <c r="A36" i="25"/>
  <c r="E35" i="25"/>
  <c r="A35" i="25"/>
  <c r="E34" i="25"/>
  <c r="A34" i="25"/>
  <c r="E33" i="25"/>
  <c r="A33" i="25"/>
  <c r="E32" i="25"/>
  <c r="A32" i="25"/>
  <c r="E31" i="25"/>
  <c r="A31" i="25"/>
  <c r="E30" i="25"/>
  <c r="A30" i="25"/>
  <c r="E29" i="25"/>
  <c r="A29" i="25"/>
  <c r="E28" i="25"/>
  <c r="A28" i="25"/>
  <c r="E27" i="25"/>
  <c r="A27" i="25"/>
  <c r="E26" i="25"/>
  <c r="A26" i="25"/>
  <c r="E25" i="25"/>
  <c r="A25" i="25"/>
  <c r="E24" i="25"/>
  <c r="A24" i="25"/>
  <c r="E23" i="25"/>
  <c r="A23" i="25"/>
  <c r="E22" i="25"/>
  <c r="A22" i="25"/>
  <c r="E21" i="25"/>
  <c r="A21" i="25"/>
  <c r="E20" i="25"/>
  <c r="A20" i="25"/>
  <c r="E19" i="25"/>
  <c r="A19" i="25"/>
  <c r="E18" i="25"/>
  <c r="A18" i="25"/>
  <c r="E17" i="25"/>
  <c r="A17" i="25"/>
  <c r="E16" i="25"/>
  <c r="E15" i="25"/>
  <c r="E14" i="25"/>
  <c r="E13" i="25"/>
  <c r="E12" i="25"/>
  <c r="E11" i="25"/>
  <c r="E10" i="25"/>
  <c r="E9" i="25"/>
  <c r="C24" i="9"/>
  <c r="D24" i="9"/>
  <c r="E24" i="9"/>
  <c r="F24" i="9"/>
  <c r="G24" i="9"/>
  <c r="H24" i="9"/>
  <c r="I24" i="9"/>
  <c r="D7" i="24"/>
  <c r="E7" i="24"/>
  <c r="F7" i="24"/>
  <c r="G7" i="24"/>
  <c r="D8" i="24"/>
  <c r="E8" i="24"/>
  <c r="F8" i="24"/>
  <c r="G8" i="24"/>
  <c r="D9" i="24"/>
  <c r="E9" i="24"/>
  <c r="F9" i="24"/>
  <c r="G9" i="24"/>
  <c r="D10" i="24"/>
  <c r="E10" i="24"/>
  <c r="F10" i="24"/>
  <c r="G10" i="24"/>
  <c r="D11" i="24"/>
  <c r="E11" i="24"/>
  <c r="F11" i="24"/>
  <c r="G11" i="24"/>
  <c r="K11" i="24" s="1"/>
  <c r="D12" i="24"/>
  <c r="E12" i="24"/>
  <c r="F12" i="24"/>
  <c r="G12" i="24"/>
  <c r="D13" i="24"/>
  <c r="K13" i="24" s="1"/>
  <c r="E13" i="24"/>
  <c r="F13" i="24"/>
  <c r="G13" i="24"/>
  <c r="D14" i="24"/>
  <c r="I14" i="24" s="1"/>
  <c r="J14" i="9" s="1"/>
  <c r="E14" i="24"/>
  <c r="F14" i="24"/>
  <c r="G14" i="24"/>
  <c r="D15" i="24"/>
  <c r="E15" i="24"/>
  <c r="F15" i="24"/>
  <c r="G15" i="24"/>
  <c r="K15" i="24" s="1"/>
  <c r="D16" i="24"/>
  <c r="E16" i="24"/>
  <c r="F16" i="24"/>
  <c r="G16" i="24"/>
  <c r="D17" i="24"/>
  <c r="E17" i="24"/>
  <c r="F17" i="24"/>
  <c r="G17" i="24"/>
  <c r="D18" i="24"/>
  <c r="E18" i="24"/>
  <c r="F18" i="24"/>
  <c r="G18" i="24"/>
  <c r="D19" i="24"/>
  <c r="E19" i="24"/>
  <c r="F19" i="24"/>
  <c r="G19" i="24"/>
  <c r="K19" i="24" s="1"/>
  <c r="D20" i="24"/>
  <c r="E20" i="24"/>
  <c r="F20" i="24"/>
  <c r="G20" i="24"/>
  <c r="D21" i="24"/>
  <c r="E21" i="24"/>
  <c r="F21" i="24"/>
  <c r="G21" i="24"/>
  <c r="D22" i="24"/>
  <c r="E22" i="24"/>
  <c r="F22" i="24"/>
  <c r="G22" i="24"/>
  <c r="D23" i="24"/>
  <c r="E23" i="24"/>
  <c r="F23" i="24"/>
  <c r="G23" i="24"/>
  <c r="D24" i="24"/>
  <c r="I24" i="24" s="1"/>
  <c r="E24" i="24"/>
  <c r="F24" i="24"/>
  <c r="G24" i="24"/>
  <c r="H7" i="24"/>
  <c r="H8" i="24"/>
  <c r="H9" i="24"/>
  <c r="H10" i="24"/>
  <c r="H11" i="24"/>
  <c r="H12" i="24"/>
  <c r="H13" i="24"/>
  <c r="H14" i="24"/>
  <c r="H15" i="24"/>
  <c r="H16" i="24"/>
  <c r="H17" i="24"/>
  <c r="H18" i="24"/>
  <c r="H19" i="24"/>
  <c r="H20" i="24"/>
  <c r="H21" i="24"/>
  <c r="H22" i="24"/>
  <c r="H23" i="24"/>
  <c r="H24" i="24"/>
  <c r="H6" i="24"/>
  <c r="H6" i="22"/>
  <c r="G6" i="24"/>
  <c r="F6" i="24"/>
  <c r="E6" i="24"/>
  <c r="D6" i="24"/>
  <c r="A35" i="24"/>
  <c r="A34" i="24"/>
  <c r="A33" i="24"/>
  <c r="A32" i="24"/>
  <c r="A31" i="24"/>
  <c r="A30" i="24"/>
  <c r="A29" i="24"/>
  <c r="A28" i="24"/>
  <c r="A27" i="24"/>
  <c r="A26" i="24"/>
  <c r="A25" i="24"/>
  <c r="K22" i="24"/>
  <c r="K18" i="24"/>
  <c r="K17" i="24"/>
  <c r="I15" i="24"/>
  <c r="J15" i="9" s="1"/>
  <c r="A6" i="24"/>
  <c r="A7" i="24" s="1"/>
  <c r="A8" i="24" s="1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E44" i="23"/>
  <c r="A44" i="23"/>
  <c r="E43" i="23"/>
  <c r="A43" i="23"/>
  <c r="E42" i="23"/>
  <c r="A42" i="23"/>
  <c r="E41" i="23"/>
  <c r="A41" i="23"/>
  <c r="E40" i="23"/>
  <c r="A40" i="23"/>
  <c r="E39" i="23"/>
  <c r="A39" i="23"/>
  <c r="E38" i="23"/>
  <c r="A38" i="23"/>
  <c r="E37" i="23"/>
  <c r="A37" i="23"/>
  <c r="E36" i="23"/>
  <c r="A36" i="23"/>
  <c r="E35" i="23"/>
  <c r="A35" i="23"/>
  <c r="E34" i="23"/>
  <c r="A34" i="23"/>
  <c r="E33" i="23"/>
  <c r="A33" i="23"/>
  <c r="E32" i="23"/>
  <c r="A32" i="23"/>
  <c r="E31" i="23"/>
  <c r="A31" i="23"/>
  <c r="E30" i="23"/>
  <c r="A30" i="23"/>
  <c r="E29" i="23"/>
  <c r="A29" i="23"/>
  <c r="E28" i="23"/>
  <c r="A28" i="23"/>
  <c r="E27" i="23"/>
  <c r="A27" i="23"/>
  <c r="E26" i="23"/>
  <c r="A26" i="23"/>
  <c r="E25" i="23"/>
  <c r="A25" i="23"/>
  <c r="E24" i="23"/>
  <c r="A24" i="23"/>
  <c r="E23" i="23"/>
  <c r="A23" i="23"/>
  <c r="E22" i="23"/>
  <c r="A22" i="23"/>
  <c r="E21" i="23"/>
  <c r="A21" i="23"/>
  <c r="E20" i="23"/>
  <c r="A20" i="23"/>
  <c r="E19" i="23"/>
  <c r="A19" i="23"/>
  <c r="E18" i="23"/>
  <c r="A18" i="23"/>
  <c r="E17" i="23"/>
  <c r="A17" i="23"/>
  <c r="E16" i="23"/>
  <c r="E15" i="23"/>
  <c r="E14" i="23"/>
  <c r="E13" i="23"/>
  <c r="E12" i="23"/>
  <c r="E11" i="23"/>
  <c r="E10" i="23"/>
  <c r="E9" i="23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D7" i="22"/>
  <c r="E7" i="22"/>
  <c r="F7" i="22"/>
  <c r="G7" i="22"/>
  <c r="I7" i="22" s="1"/>
  <c r="H7" i="22"/>
  <c r="D8" i="22"/>
  <c r="E8" i="22"/>
  <c r="F8" i="22"/>
  <c r="G8" i="22"/>
  <c r="H8" i="22"/>
  <c r="D9" i="22"/>
  <c r="E9" i="22"/>
  <c r="K9" i="22" s="1"/>
  <c r="F9" i="22"/>
  <c r="G9" i="22"/>
  <c r="H9" i="22"/>
  <c r="D10" i="22"/>
  <c r="E10" i="22"/>
  <c r="F10" i="22"/>
  <c r="G10" i="22"/>
  <c r="K10" i="22" s="1"/>
  <c r="H10" i="22"/>
  <c r="D11" i="22"/>
  <c r="E11" i="22"/>
  <c r="F11" i="22"/>
  <c r="G11" i="22"/>
  <c r="H11" i="22"/>
  <c r="D12" i="22"/>
  <c r="E12" i="22"/>
  <c r="F12" i="22"/>
  <c r="G12" i="22"/>
  <c r="H12" i="22"/>
  <c r="D13" i="22"/>
  <c r="E13" i="22"/>
  <c r="F13" i="22"/>
  <c r="G13" i="22"/>
  <c r="H13" i="22"/>
  <c r="D14" i="22"/>
  <c r="K14" i="22" s="1"/>
  <c r="E14" i="22"/>
  <c r="F14" i="22"/>
  <c r="G14" i="22"/>
  <c r="H14" i="22"/>
  <c r="D15" i="22"/>
  <c r="E15" i="22"/>
  <c r="F15" i="22"/>
  <c r="G15" i="22"/>
  <c r="H15" i="22"/>
  <c r="D16" i="22"/>
  <c r="E16" i="22"/>
  <c r="F16" i="22"/>
  <c r="G16" i="22"/>
  <c r="H16" i="22"/>
  <c r="D17" i="22"/>
  <c r="E17" i="22"/>
  <c r="K17" i="22" s="1"/>
  <c r="F17" i="22"/>
  <c r="G17" i="22"/>
  <c r="H17" i="22"/>
  <c r="D18" i="22"/>
  <c r="K18" i="22" s="1"/>
  <c r="E18" i="22"/>
  <c r="F18" i="22"/>
  <c r="G18" i="22"/>
  <c r="H18" i="22"/>
  <c r="D19" i="22"/>
  <c r="K19" i="22" s="1"/>
  <c r="E19" i="22"/>
  <c r="F19" i="22"/>
  <c r="G19" i="22"/>
  <c r="H19" i="22"/>
  <c r="D20" i="22"/>
  <c r="E20" i="22"/>
  <c r="K20" i="22" s="1"/>
  <c r="F20" i="22"/>
  <c r="G20" i="22"/>
  <c r="H20" i="22"/>
  <c r="D21" i="22"/>
  <c r="I21" i="22" s="1"/>
  <c r="E21" i="22"/>
  <c r="F21" i="22"/>
  <c r="G21" i="22"/>
  <c r="H21" i="22"/>
  <c r="D22" i="22"/>
  <c r="K22" i="22" s="1"/>
  <c r="E22" i="22"/>
  <c r="F22" i="22"/>
  <c r="G22" i="22"/>
  <c r="H22" i="22"/>
  <c r="D23" i="22"/>
  <c r="E23" i="22"/>
  <c r="F23" i="22"/>
  <c r="G23" i="22"/>
  <c r="K23" i="22" s="1"/>
  <c r="H23" i="22"/>
  <c r="G6" i="22"/>
  <c r="F6" i="22"/>
  <c r="E6" i="22"/>
  <c r="D6" i="22"/>
  <c r="C6" i="22" a="1"/>
  <c r="C6" i="22" s="1"/>
  <c r="A35" i="22"/>
  <c r="A34" i="22"/>
  <c r="A33" i="22"/>
  <c r="A32" i="22"/>
  <c r="A31" i="22"/>
  <c r="A30" i="22"/>
  <c r="A29" i="22"/>
  <c r="A28" i="22"/>
  <c r="A27" i="22"/>
  <c r="A26" i="22"/>
  <c r="A25" i="22"/>
  <c r="A24" i="22"/>
  <c r="K16" i="22"/>
  <c r="K15" i="22"/>
  <c r="I15" i="22"/>
  <c r="K13" i="22"/>
  <c r="I12" i="22"/>
  <c r="I11" i="22"/>
  <c r="K8" i="22"/>
  <c r="I8" i="22"/>
  <c r="A7" i="22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6" i="22"/>
  <c r="E44" i="21"/>
  <c r="A44" i="21"/>
  <c r="E43" i="21"/>
  <c r="A43" i="21"/>
  <c r="E42" i="21"/>
  <c r="A42" i="21"/>
  <c r="E41" i="21"/>
  <c r="A41" i="21"/>
  <c r="E40" i="21"/>
  <c r="A40" i="21"/>
  <c r="E39" i="21"/>
  <c r="A39" i="21"/>
  <c r="E38" i="21"/>
  <c r="A38" i="21"/>
  <c r="E37" i="21"/>
  <c r="A37" i="21"/>
  <c r="E36" i="21"/>
  <c r="A36" i="21"/>
  <c r="E35" i="21"/>
  <c r="A35" i="21"/>
  <c r="E34" i="21"/>
  <c r="A34" i="21"/>
  <c r="E33" i="21"/>
  <c r="A33" i="21"/>
  <c r="E32" i="21"/>
  <c r="A32" i="21"/>
  <c r="E31" i="21"/>
  <c r="A31" i="21"/>
  <c r="E30" i="21"/>
  <c r="A30" i="21"/>
  <c r="E29" i="21"/>
  <c r="A29" i="21"/>
  <c r="E28" i="21"/>
  <c r="A28" i="21"/>
  <c r="E27" i="21"/>
  <c r="A27" i="21"/>
  <c r="E26" i="21"/>
  <c r="A26" i="21"/>
  <c r="E25" i="21"/>
  <c r="A25" i="21"/>
  <c r="E24" i="21"/>
  <c r="A24" i="21"/>
  <c r="E23" i="21"/>
  <c r="A23" i="21"/>
  <c r="E22" i="21"/>
  <c r="A22" i="21"/>
  <c r="E21" i="21"/>
  <c r="A21" i="21"/>
  <c r="E20" i="21"/>
  <c r="A20" i="21"/>
  <c r="E19" i="21"/>
  <c r="A19" i="21"/>
  <c r="E18" i="21"/>
  <c r="A18" i="21"/>
  <c r="E17" i="21"/>
  <c r="A17" i="21"/>
  <c r="E16" i="21"/>
  <c r="E15" i="21"/>
  <c r="E14" i="21"/>
  <c r="E13" i="21"/>
  <c r="E12" i="21"/>
  <c r="E11" i="21"/>
  <c r="E10" i="21"/>
  <c r="E9" i="21"/>
  <c r="K6" i="26" l="1"/>
  <c r="I20" i="26"/>
  <c r="K20" i="9" s="1"/>
  <c r="K16" i="26"/>
  <c r="I21" i="26"/>
  <c r="K21" i="9" s="1"/>
  <c r="I23" i="26"/>
  <c r="K24" i="9" s="1"/>
  <c r="O24" i="9" s="1"/>
  <c r="K19" i="26"/>
  <c r="I15" i="26"/>
  <c r="K15" i="9" s="1"/>
  <c r="I11" i="26"/>
  <c r="K8" i="26"/>
  <c r="I13" i="26"/>
  <c r="I16" i="26"/>
  <c r="I12" i="26"/>
  <c r="K25" i="26"/>
  <c r="K11" i="26"/>
  <c r="G36" i="26"/>
  <c r="K7" i="26"/>
  <c r="I24" i="26"/>
  <c r="K23" i="26"/>
  <c r="K12" i="26"/>
  <c r="I19" i="26"/>
  <c r="I8" i="26"/>
  <c r="I22" i="26"/>
  <c r="K22" i="9" s="1"/>
  <c r="I18" i="26"/>
  <c r="I14" i="26"/>
  <c r="K10" i="26"/>
  <c r="F36" i="26"/>
  <c r="K22" i="26"/>
  <c r="E36" i="26"/>
  <c r="K18" i="26"/>
  <c r="K17" i="26"/>
  <c r="I10" i="26"/>
  <c r="K9" i="26"/>
  <c r="I9" i="26"/>
  <c r="K21" i="26"/>
  <c r="K20" i="26"/>
  <c r="I7" i="26"/>
  <c r="I25" i="26"/>
  <c r="K23" i="9" s="1"/>
  <c r="I17" i="26"/>
  <c r="K15" i="26"/>
  <c r="H36" i="26"/>
  <c r="J22" i="26"/>
  <c r="K24" i="26"/>
  <c r="J20" i="26"/>
  <c r="K14" i="26"/>
  <c r="J23" i="26"/>
  <c r="J21" i="26"/>
  <c r="D36" i="26"/>
  <c r="I6" i="26"/>
  <c r="J24" i="9"/>
  <c r="K23" i="24"/>
  <c r="K8" i="24"/>
  <c r="K24" i="24"/>
  <c r="I13" i="24"/>
  <c r="J13" i="9" s="1"/>
  <c r="I16" i="24"/>
  <c r="J16" i="9" s="1"/>
  <c r="I9" i="24"/>
  <c r="J9" i="9" s="1"/>
  <c r="K20" i="24"/>
  <c r="K10" i="24"/>
  <c r="E36" i="24"/>
  <c r="G36" i="24"/>
  <c r="D36" i="24"/>
  <c r="F36" i="24"/>
  <c r="K9" i="24"/>
  <c r="I20" i="24"/>
  <c r="J20" i="9" s="1"/>
  <c r="I12" i="24"/>
  <c r="J12" i="9" s="1"/>
  <c r="H36" i="24"/>
  <c r="I21" i="24"/>
  <c r="J21" i="9" s="1"/>
  <c r="I7" i="24"/>
  <c r="J7" i="9" s="1"/>
  <c r="K14" i="24"/>
  <c r="I10" i="24"/>
  <c r="J10" i="9" s="1"/>
  <c r="K12" i="24"/>
  <c r="I19" i="24"/>
  <c r="J19" i="9" s="1"/>
  <c r="K21" i="24"/>
  <c r="K7" i="24"/>
  <c r="K16" i="24"/>
  <c r="I8" i="24"/>
  <c r="J8" i="9" s="1"/>
  <c r="I17" i="24"/>
  <c r="J17" i="9" s="1"/>
  <c r="I6" i="24"/>
  <c r="J6" i="9" s="1"/>
  <c r="I11" i="24"/>
  <c r="J11" i="9" s="1"/>
  <c r="K6" i="24"/>
  <c r="I22" i="24"/>
  <c r="J22" i="9" s="1"/>
  <c r="I18" i="24"/>
  <c r="J18" i="9" s="1"/>
  <c r="I23" i="24"/>
  <c r="J23" i="9" s="1"/>
  <c r="I17" i="22"/>
  <c r="J17" i="22" s="1"/>
  <c r="D36" i="22"/>
  <c r="I19" i="22"/>
  <c r="E36" i="22"/>
  <c r="F36" i="22"/>
  <c r="G36" i="22"/>
  <c r="H36" i="22"/>
  <c r="J12" i="22"/>
  <c r="J21" i="22"/>
  <c r="I10" i="22"/>
  <c r="K12" i="22"/>
  <c r="J10" i="22"/>
  <c r="K21" i="22"/>
  <c r="K7" i="22"/>
  <c r="J19" i="22"/>
  <c r="I6" i="22"/>
  <c r="I6" i="9" s="1"/>
  <c r="K6" i="22"/>
  <c r="K36" i="22" s="1"/>
  <c r="J15" i="22"/>
  <c r="I22" i="22"/>
  <c r="J22" i="22"/>
  <c r="I20" i="22"/>
  <c r="J20" i="22"/>
  <c r="I13" i="22"/>
  <c r="J11" i="22"/>
  <c r="I9" i="22"/>
  <c r="J9" i="22" s="1"/>
  <c r="K11" i="22"/>
  <c r="I18" i="22"/>
  <c r="J18" i="22" s="1"/>
  <c r="J7" i="22"/>
  <c r="I16" i="22"/>
  <c r="J8" i="22"/>
  <c r="I14" i="22"/>
  <c r="J14" i="22" s="1"/>
  <c r="I23" i="22"/>
  <c r="J23" i="22" s="1"/>
  <c r="J13" i="22"/>
  <c r="J16" i="22"/>
  <c r="J17" i="26" l="1"/>
  <c r="K17" i="9"/>
  <c r="J9" i="26"/>
  <c r="K11" i="9"/>
  <c r="J12" i="26"/>
  <c r="K12" i="9"/>
  <c r="J16" i="26"/>
  <c r="K16" i="9"/>
  <c r="J10" i="26"/>
  <c r="K9" i="9"/>
  <c r="J15" i="26"/>
  <c r="J13" i="26"/>
  <c r="K13" i="9"/>
  <c r="J6" i="26"/>
  <c r="K6" i="9"/>
  <c r="J11" i="26"/>
  <c r="K10" i="9"/>
  <c r="J24" i="26"/>
  <c r="K25" i="9"/>
  <c r="O25" i="9" s="1"/>
  <c r="J25" i="26"/>
  <c r="J18" i="26"/>
  <c r="K18" i="9"/>
  <c r="J8" i="26"/>
  <c r="K7" i="9"/>
  <c r="J7" i="26"/>
  <c r="K8" i="9"/>
  <c r="J14" i="26"/>
  <c r="K14" i="9"/>
  <c r="J19" i="26"/>
  <c r="K19" i="9"/>
  <c r="K36" i="26"/>
  <c r="I36" i="26"/>
  <c r="J36" i="26" s="1"/>
  <c r="I36" i="24"/>
  <c r="J36" i="24" s="1"/>
  <c r="K36" i="24"/>
  <c r="I36" i="22"/>
  <c r="J36" i="22" s="1"/>
  <c r="J6" i="22"/>
  <c r="C6" i="24" s="1" a="1"/>
  <c r="J8" i="24" l="1"/>
  <c r="J24" i="24"/>
  <c r="C6" i="24"/>
  <c r="J6" i="24" s="1"/>
  <c r="J16" i="24"/>
  <c r="J15" i="24"/>
  <c r="J21" i="24"/>
  <c r="J20" i="24"/>
  <c r="J9" i="24"/>
  <c r="J10" i="24"/>
  <c r="J18" i="24"/>
  <c r="J17" i="24"/>
  <c r="J7" i="24"/>
  <c r="J14" i="24"/>
  <c r="J11" i="24"/>
  <c r="J19" i="24"/>
  <c r="J13" i="24"/>
  <c r="J12" i="24"/>
  <c r="J22" i="24"/>
  <c r="J23" i="24"/>
  <c r="C6" i="20" a="1"/>
  <c r="C6" i="20" s="1"/>
  <c r="D7" i="20"/>
  <c r="K7" i="20" s="1"/>
  <c r="E7" i="20"/>
  <c r="F7" i="20"/>
  <c r="G7" i="20"/>
  <c r="H7" i="20"/>
  <c r="D8" i="20"/>
  <c r="E8" i="20"/>
  <c r="F8" i="20"/>
  <c r="G8" i="20"/>
  <c r="H8" i="20"/>
  <c r="D9" i="20"/>
  <c r="E9" i="20"/>
  <c r="F9" i="20"/>
  <c r="G9" i="20"/>
  <c r="H9" i="20"/>
  <c r="D10" i="20"/>
  <c r="E10" i="20"/>
  <c r="F10" i="20"/>
  <c r="G10" i="20"/>
  <c r="H10" i="20"/>
  <c r="D11" i="20"/>
  <c r="K11" i="20" s="1"/>
  <c r="E11" i="20"/>
  <c r="F11" i="20"/>
  <c r="G11" i="20"/>
  <c r="H11" i="20"/>
  <c r="D12" i="20"/>
  <c r="E12" i="20"/>
  <c r="F12" i="20"/>
  <c r="I12" i="20" s="1"/>
  <c r="H12" i="9" s="1"/>
  <c r="G12" i="20"/>
  <c r="H12" i="20"/>
  <c r="D13" i="20"/>
  <c r="K13" i="20" s="1"/>
  <c r="E13" i="20"/>
  <c r="F13" i="20"/>
  <c r="G13" i="20"/>
  <c r="H13" i="20"/>
  <c r="D14" i="20"/>
  <c r="E14" i="20"/>
  <c r="F14" i="20"/>
  <c r="G14" i="20"/>
  <c r="H14" i="20"/>
  <c r="D15" i="20"/>
  <c r="K15" i="20" s="1"/>
  <c r="E15" i="20"/>
  <c r="F15" i="20"/>
  <c r="G15" i="20"/>
  <c r="H15" i="20"/>
  <c r="D16" i="20"/>
  <c r="K16" i="20" s="1"/>
  <c r="E16" i="20"/>
  <c r="I16" i="20" s="1"/>
  <c r="H16" i="9" s="1"/>
  <c r="F16" i="20"/>
  <c r="G16" i="20"/>
  <c r="H16" i="20"/>
  <c r="D17" i="20"/>
  <c r="E17" i="20"/>
  <c r="F17" i="20"/>
  <c r="G17" i="20"/>
  <c r="H17" i="20"/>
  <c r="D18" i="20"/>
  <c r="E18" i="20"/>
  <c r="F18" i="20"/>
  <c r="G18" i="20"/>
  <c r="H18" i="20"/>
  <c r="D19" i="20"/>
  <c r="K19" i="20" s="1"/>
  <c r="E19" i="20"/>
  <c r="F19" i="20"/>
  <c r="G19" i="20"/>
  <c r="H19" i="20"/>
  <c r="D20" i="20"/>
  <c r="E20" i="20"/>
  <c r="F20" i="20"/>
  <c r="G20" i="20"/>
  <c r="H20" i="20"/>
  <c r="D21" i="20"/>
  <c r="E21" i="20"/>
  <c r="F21" i="20"/>
  <c r="G21" i="20"/>
  <c r="H21" i="20"/>
  <c r="D22" i="20"/>
  <c r="E22" i="20"/>
  <c r="F22" i="20"/>
  <c r="G22" i="20"/>
  <c r="H22" i="20"/>
  <c r="D23" i="20"/>
  <c r="K23" i="20" s="1"/>
  <c r="E23" i="20"/>
  <c r="F23" i="20"/>
  <c r="G23" i="20"/>
  <c r="H23" i="20"/>
  <c r="H6" i="20"/>
  <c r="G6" i="20"/>
  <c r="F6" i="20"/>
  <c r="E6" i="20"/>
  <c r="D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K12" i="20"/>
  <c r="A6" i="20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E14" i="19"/>
  <c r="E15" i="19"/>
  <c r="E16" i="19"/>
  <c r="E17" i="19"/>
  <c r="E18" i="19"/>
  <c r="E36" i="19"/>
  <c r="A31" i="19"/>
  <c r="A44" i="19"/>
  <c r="A43" i="19"/>
  <c r="A42" i="19"/>
  <c r="A41" i="19"/>
  <c r="A40" i="19"/>
  <c r="E44" i="19"/>
  <c r="A39" i="19"/>
  <c r="E43" i="19"/>
  <c r="A38" i="19"/>
  <c r="E42" i="19"/>
  <c r="A37" i="19"/>
  <c r="E41" i="19"/>
  <c r="A36" i="19"/>
  <c r="E40" i="19"/>
  <c r="A35" i="19"/>
  <c r="E39" i="19"/>
  <c r="A34" i="19"/>
  <c r="E38" i="19"/>
  <c r="A33" i="19"/>
  <c r="E37" i="19"/>
  <c r="A32" i="19"/>
  <c r="E35" i="19"/>
  <c r="A30" i="19"/>
  <c r="E34" i="19"/>
  <c r="A29" i="19"/>
  <c r="E33" i="19"/>
  <c r="A28" i="19"/>
  <c r="E32" i="19"/>
  <c r="A27" i="19"/>
  <c r="E31" i="19"/>
  <c r="A26" i="19"/>
  <c r="E30" i="19"/>
  <c r="A25" i="19"/>
  <c r="E29" i="19"/>
  <c r="A24" i="19"/>
  <c r="E28" i="19"/>
  <c r="A23" i="19"/>
  <c r="E27" i="19"/>
  <c r="A22" i="19"/>
  <c r="E26" i="19"/>
  <c r="A21" i="19"/>
  <c r="E25" i="19"/>
  <c r="A20" i="19"/>
  <c r="E24" i="19"/>
  <c r="A19" i="19"/>
  <c r="E23" i="19"/>
  <c r="A18" i="19"/>
  <c r="E22" i="19"/>
  <c r="A17" i="19"/>
  <c r="E21" i="19"/>
  <c r="E20" i="19"/>
  <c r="E19" i="19"/>
  <c r="E13" i="19"/>
  <c r="E12" i="19"/>
  <c r="E11" i="19"/>
  <c r="E10" i="19"/>
  <c r="E9" i="19"/>
  <c r="A44" i="12"/>
  <c r="C23" i="9"/>
  <c r="D23" i="9"/>
  <c r="F23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6" i="9"/>
  <c r="D7" i="18"/>
  <c r="E7" i="18"/>
  <c r="F7" i="18"/>
  <c r="G7" i="18"/>
  <c r="H7" i="18"/>
  <c r="D8" i="18"/>
  <c r="E8" i="18"/>
  <c r="F8" i="18"/>
  <c r="G8" i="18"/>
  <c r="H8" i="18"/>
  <c r="D9" i="18"/>
  <c r="E9" i="18"/>
  <c r="F9" i="18"/>
  <c r="G9" i="18"/>
  <c r="H9" i="18"/>
  <c r="D10" i="18"/>
  <c r="E10" i="18"/>
  <c r="F10" i="18"/>
  <c r="G10" i="18"/>
  <c r="H10" i="18"/>
  <c r="D11" i="18"/>
  <c r="E11" i="18"/>
  <c r="F11" i="18"/>
  <c r="G11" i="18"/>
  <c r="H11" i="18"/>
  <c r="D12" i="18"/>
  <c r="E12" i="18"/>
  <c r="F12" i="18"/>
  <c r="G12" i="18"/>
  <c r="H12" i="18"/>
  <c r="D13" i="18"/>
  <c r="E13" i="18"/>
  <c r="F13" i="18"/>
  <c r="G13" i="18"/>
  <c r="H13" i="18"/>
  <c r="D14" i="18"/>
  <c r="E14" i="18"/>
  <c r="F14" i="18"/>
  <c r="G14" i="18"/>
  <c r="H14" i="18"/>
  <c r="D15" i="18"/>
  <c r="E15" i="18"/>
  <c r="F15" i="18"/>
  <c r="G15" i="18"/>
  <c r="H15" i="18"/>
  <c r="D16" i="18"/>
  <c r="E16" i="18"/>
  <c r="F16" i="18"/>
  <c r="G16" i="18"/>
  <c r="H16" i="18"/>
  <c r="D17" i="18"/>
  <c r="E17" i="18"/>
  <c r="F17" i="18"/>
  <c r="G17" i="18"/>
  <c r="H17" i="18"/>
  <c r="D18" i="18"/>
  <c r="E18" i="18"/>
  <c r="F18" i="18"/>
  <c r="G18" i="18"/>
  <c r="H18" i="18"/>
  <c r="D19" i="18"/>
  <c r="E19" i="18"/>
  <c r="F19" i="18"/>
  <c r="G19" i="18"/>
  <c r="H19" i="18"/>
  <c r="D20" i="18"/>
  <c r="E20" i="18"/>
  <c r="F20" i="18"/>
  <c r="G20" i="18"/>
  <c r="H20" i="18"/>
  <c r="D21" i="18"/>
  <c r="E21" i="18"/>
  <c r="F21" i="18"/>
  <c r="G21" i="18"/>
  <c r="H21" i="18"/>
  <c r="D22" i="18"/>
  <c r="E22" i="18"/>
  <c r="F22" i="18"/>
  <c r="G22" i="18"/>
  <c r="H22" i="18"/>
  <c r="D23" i="18"/>
  <c r="E23" i="18"/>
  <c r="F23" i="18"/>
  <c r="G23" i="18"/>
  <c r="H23" i="18"/>
  <c r="A27" i="17"/>
  <c r="H6" i="18"/>
  <c r="D6" i="18"/>
  <c r="G6" i="18"/>
  <c r="F6" i="18"/>
  <c r="E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6" i="18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K18" i="20" l="1"/>
  <c r="I21" i="20"/>
  <c r="H21" i="9" s="1"/>
  <c r="K17" i="20"/>
  <c r="I9" i="20"/>
  <c r="H9" i="9" s="1"/>
  <c r="I13" i="20"/>
  <c r="H13" i="9" s="1"/>
  <c r="K14" i="20"/>
  <c r="K22" i="20"/>
  <c r="I14" i="20"/>
  <c r="H14" i="9" s="1"/>
  <c r="K10" i="20"/>
  <c r="I15" i="20"/>
  <c r="H15" i="9" s="1"/>
  <c r="K8" i="20"/>
  <c r="K20" i="20"/>
  <c r="I20" i="20"/>
  <c r="H20" i="9" s="1"/>
  <c r="I11" i="20"/>
  <c r="H11" i="9" s="1"/>
  <c r="E36" i="20"/>
  <c r="H36" i="20"/>
  <c r="G36" i="20"/>
  <c r="D36" i="20"/>
  <c r="F36" i="20"/>
  <c r="K9" i="20"/>
  <c r="J12" i="20"/>
  <c r="I10" i="20"/>
  <c r="H10" i="9" s="1"/>
  <c r="J10" i="20"/>
  <c r="I19" i="20"/>
  <c r="H19" i="9" s="1"/>
  <c r="K21" i="20"/>
  <c r="I8" i="20"/>
  <c r="H8" i="9" s="1"/>
  <c r="J19" i="20"/>
  <c r="I17" i="20"/>
  <c r="H17" i="9" s="1"/>
  <c r="I6" i="20"/>
  <c r="H6" i="9" s="1"/>
  <c r="J17" i="20"/>
  <c r="J8" i="20"/>
  <c r="K6" i="20"/>
  <c r="J15" i="20"/>
  <c r="J13" i="20"/>
  <c r="I22" i="20"/>
  <c r="J11" i="20"/>
  <c r="J20" i="20"/>
  <c r="J9" i="20"/>
  <c r="I18" i="20"/>
  <c r="I7" i="20"/>
  <c r="H7" i="9" s="1"/>
  <c r="J7" i="20"/>
  <c r="J16" i="20"/>
  <c r="I23" i="20"/>
  <c r="I10" i="18"/>
  <c r="I20" i="18"/>
  <c r="K8" i="18"/>
  <c r="I19" i="18"/>
  <c r="I15" i="18"/>
  <c r="K11" i="18"/>
  <c r="K7" i="18"/>
  <c r="I12" i="18"/>
  <c r="I23" i="18"/>
  <c r="I11" i="18"/>
  <c r="I13" i="18"/>
  <c r="I21" i="18"/>
  <c r="K9" i="18"/>
  <c r="I9" i="18"/>
  <c r="I16" i="18"/>
  <c r="K14" i="18"/>
  <c r="K23" i="18"/>
  <c r="K12" i="18"/>
  <c r="I22" i="18"/>
  <c r="I18" i="18"/>
  <c r="I14" i="18"/>
  <c r="K10" i="18"/>
  <c r="K22" i="18"/>
  <c r="I17" i="18"/>
  <c r="K21" i="18"/>
  <c r="K17" i="18"/>
  <c r="I7" i="18"/>
  <c r="K13" i="18"/>
  <c r="K19" i="18"/>
  <c r="K18" i="18"/>
  <c r="K20" i="18"/>
  <c r="K16" i="18"/>
  <c r="K15" i="18"/>
  <c r="I8" i="18"/>
  <c r="E36" i="18"/>
  <c r="F36" i="18"/>
  <c r="G36" i="18"/>
  <c r="H36" i="18"/>
  <c r="I6" i="18"/>
  <c r="D36" i="18"/>
  <c r="K6" i="18"/>
  <c r="E44" i="17"/>
  <c r="A45" i="17"/>
  <c r="E43" i="17"/>
  <c r="A44" i="17"/>
  <c r="E42" i="17"/>
  <c r="A43" i="17"/>
  <c r="E41" i="17"/>
  <c r="A42" i="17"/>
  <c r="E40" i="17"/>
  <c r="A41" i="17"/>
  <c r="E39" i="17"/>
  <c r="A40" i="17"/>
  <c r="E38" i="17"/>
  <c r="A39" i="17"/>
  <c r="E37" i="17"/>
  <c r="A38" i="17"/>
  <c r="E36" i="17"/>
  <c r="A37" i="17"/>
  <c r="E35" i="17"/>
  <c r="A36" i="17"/>
  <c r="E34" i="17"/>
  <c r="A35" i="17"/>
  <c r="E33" i="17"/>
  <c r="A34" i="17"/>
  <c r="E32" i="17"/>
  <c r="A33" i="17"/>
  <c r="E31" i="17"/>
  <c r="A32" i="17"/>
  <c r="E30" i="17"/>
  <c r="A31" i="17"/>
  <c r="E29" i="17"/>
  <c r="A30" i="17"/>
  <c r="E28" i="17"/>
  <c r="A29" i="17"/>
  <c r="E27" i="17"/>
  <c r="A28" i="17"/>
  <c r="E26" i="17"/>
  <c r="A26" i="17"/>
  <c r="E25" i="17"/>
  <c r="A25" i="17"/>
  <c r="E24" i="17"/>
  <c r="A24" i="17"/>
  <c r="E23" i="17"/>
  <c r="A23" i="17"/>
  <c r="E22" i="17"/>
  <c r="A22" i="17"/>
  <c r="E21" i="17"/>
  <c r="A21" i="17"/>
  <c r="E20" i="17"/>
  <c r="A20" i="17"/>
  <c r="E19" i="17"/>
  <c r="A19" i="17"/>
  <c r="E18" i="17"/>
  <c r="A18" i="17"/>
  <c r="E17" i="17"/>
  <c r="A17" i="17"/>
  <c r="E16" i="17"/>
  <c r="E15" i="17"/>
  <c r="E14" i="17"/>
  <c r="E13" i="17"/>
  <c r="E12" i="17"/>
  <c r="E11" i="17"/>
  <c r="E10" i="17"/>
  <c r="E9" i="17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6" i="9"/>
  <c r="D7" i="16"/>
  <c r="E7" i="16"/>
  <c r="F7" i="16"/>
  <c r="G7" i="16"/>
  <c r="H7" i="16"/>
  <c r="D8" i="16"/>
  <c r="E8" i="16"/>
  <c r="F8" i="16"/>
  <c r="G8" i="16"/>
  <c r="H8" i="16"/>
  <c r="D9" i="16"/>
  <c r="E9" i="16"/>
  <c r="F9" i="16"/>
  <c r="G9" i="16"/>
  <c r="H9" i="16"/>
  <c r="I9" i="16" s="1"/>
  <c r="D10" i="16"/>
  <c r="E10" i="16"/>
  <c r="F10" i="16"/>
  <c r="G10" i="16"/>
  <c r="H10" i="16"/>
  <c r="D11" i="16"/>
  <c r="E11" i="16"/>
  <c r="F11" i="16"/>
  <c r="G11" i="16"/>
  <c r="H11" i="16"/>
  <c r="D12" i="16"/>
  <c r="E12" i="16"/>
  <c r="F12" i="16"/>
  <c r="G12" i="16"/>
  <c r="H12" i="16"/>
  <c r="D13" i="16"/>
  <c r="E13" i="16"/>
  <c r="F13" i="16"/>
  <c r="G13" i="16"/>
  <c r="H13" i="16"/>
  <c r="D14" i="16"/>
  <c r="E14" i="16"/>
  <c r="F14" i="16"/>
  <c r="G14" i="16"/>
  <c r="H14" i="16"/>
  <c r="D15" i="16"/>
  <c r="E15" i="16"/>
  <c r="F15" i="16"/>
  <c r="G15" i="16"/>
  <c r="H15" i="16"/>
  <c r="D16" i="16"/>
  <c r="E16" i="16"/>
  <c r="F16" i="16"/>
  <c r="G16" i="16"/>
  <c r="H16" i="16"/>
  <c r="D17" i="16"/>
  <c r="E17" i="16"/>
  <c r="F17" i="16"/>
  <c r="G17" i="16"/>
  <c r="H17" i="16"/>
  <c r="D18" i="16"/>
  <c r="E18" i="16"/>
  <c r="F18" i="16"/>
  <c r="G18" i="16"/>
  <c r="H18" i="16"/>
  <c r="D19" i="16"/>
  <c r="E19" i="16"/>
  <c r="F19" i="16"/>
  <c r="G19" i="16"/>
  <c r="H19" i="16"/>
  <c r="D20" i="16"/>
  <c r="E20" i="16"/>
  <c r="F20" i="16"/>
  <c r="G20" i="16"/>
  <c r="H20" i="16"/>
  <c r="D21" i="16"/>
  <c r="E21" i="16"/>
  <c r="F21" i="16"/>
  <c r="G21" i="16"/>
  <c r="H21" i="16"/>
  <c r="D22" i="16"/>
  <c r="E22" i="16"/>
  <c r="F22" i="16"/>
  <c r="G22" i="16"/>
  <c r="K22" i="16" s="1"/>
  <c r="H22" i="16"/>
  <c r="H6" i="16"/>
  <c r="G6" i="16"/>
  <c r="F6" i="16"/>
  <c r="E6" i="16"/>
  <c r="D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K7" i="16"/>
  <c r="A6" i="16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C6" i="11" a="1"/>
  <c r="C6" i="11" s="1"/>
  <c r="E17" i="14"/>
  <c r="E18" i="14"/>
  <c r="E19" i="14"/>
  <c r="E20" i="14"/>
  <c r="E21" i="14"/>
  <c r="E22" i="14"/>
  <c r="E23" i="14"/>
  <c r="E24" i="14"/>
  <c r="E45" i="14"/>
  <c r="A45" i="14"/>
  <c r="E44" i="14"/>
  <c r="A44" i="14"/>
  <c r="E43" i="14"/>
  <c r="A43" i="14"/>
  <c r="E42" i="14"/>
  <c r="A42" i="14"/>
  <c r="E41" i="14"/>
  <c r="A41" i="14"/>
  <c r="E40" i="14"/>
  <c r="A40" i="14"/>
  <c r="E39" i="14"/>
  <c r="A39" i="14"/>
  <c r="E38" i="14"/>
  <c r="A38" i="14"/>
  <c r="E37" i="14"/>
  <c r="A37" i="14"/>
  <c r="E36" i="14"/>
  <c r="A36" i="14"/>
  <c r="E35" i="14"/>
  <c r="A35" i="14"/>
  <c r="E34" i="14"/>
  <c r="A34" i="14"/>
  <c r="E33" i="14"/>
  <c r="A33" i="14"/>
  <c r="E32" i="14"/>
  <c r="A32" i="14"/>
  <c r="E31" i="14"/>
  <c r="A31" i="14"/>
  <c r="E30" i="14"/>
  <c r="A30" i="14"/>
  <c r="E29" i="14"/>
  <c r="A29" i="14"/>
  <c r="E28" i="14"/>
  <c r="A28" i="14"/>
  <c r="E27" i="14"/>
  <c r="A27" i="14"/>
  <c r="E26" i="14"/>
  <c r="A26" i="14"/>
  <c r="E25" i="14"/>
  <c r="A25" i="14"/>
  <c r="A24" i="14"/>
  <c r="A23" i="14"/>
  <c r="A22" i="14"/>
  <c r="A21" i="14"/>
  <c r="A20" i="14"/>
  <c r="A19" i="14"/>
  <c r="A18" i="14"/>
  <c r="A17" i="14"/>
  <c r="E16" i="14"/>
  <c r="E15" i="14"/>
  <c r="E14" i="14"/>
  <c r="E13" i="14"/>
  <c r="E12" i="14"/>
  <c r="E11" i="14"/>
  <c r="E10" i="14"/>
  <c r="E9" i="14"/>
  <c r="D7" i="13"/>
  <c r="E7" i="13"/>
  <c r="F7" i="13"/>
  <c r="G7" i="13"/>
  <c r="H7" i="13"/>
  <c r="I7" i="13" s="1"/>
  <c r="D8" i="13"/>
  <c r="E8" i="13"/>
  <c r="F8" i="13"/>
  <c r="G8" i="13"/>
  <c r="H8" i="13"/>
  <c r="D9" i="13"/>
  <c r="I9" i="13" s="1"/>
  <c r="E9" i="13"/>
  <c r="F9" i="13"/>
  <c r="G9" i="13"/>
  <c r="H9" i="13"/>
  <c r="D10" i="13"/>
  <c r="I10" i="13" s="1"/>
  <c r="E10" i="13"/>
  <c r="F10" i="13"/>
  <c r="G10" i="13"/>
  <c r="H10" i="13"/>
  <c r="D11" i="13"/>
  <c r="E11" i="13"/>
  <c r="F11" i="13"/>
  <c r="G11" i="13"/>
  <c r="H11" i="13"/>
  <c r="D12" i="13"/>
  <c r="E12" i="13"/>
  <c r="F12" i="13"/>
  <c r="G12" i="13"/>
  <c r="H12" i="13"/>
  <c r="D13" i="13"/>
  <c r="I13" i="13" s="1"/>
  <c r="E13" i="13"/>
  <c r="F13" i="13"/>
  <c r="G13" i="13"/>
  <c r="H13" i="13"/>
  <c r="D14" i="13"/>
  <c r="E14" i="13"/>
  <c r="F14" i="13"/>
  <c r="G14" i="13"/>
  <c r="H14" i="13"/>
  <c r="D15" i="13"/>
  <c r="E15" i="13"/>
  <c r="F15" i="13"/>
  <c r="G15" i="13"/>
  <c r="H15" i="13"/>
  <c r="D16" i="13"/>
  <c r="E16" i="13"/>
  <c r="F16" i="13"/>
  <c r="G16" i="13"/>
  <c r="H16" i="13"/>
  <c r="D17" i="13"/>
  <c r="E17" i="13"/>
  <c r="F17" i="13"/>
  <c r="G17" i="13"/>
  <c r="H17" i="13"/>
  <c r="D18" i="13"/>
  <c r="E18" i="13"/>
  <c r="F18" i="13"/>
  <c r="G18" i="13"/>
  <c r="H18" i="13"/>
  <c r="D19" i="13"/>
  <c r="E19" i="13"/>
  <c r="F19" i="13"/>
  <c r="G19" i="13"/>
  <c r="H19" i="13"/>
  <c r="D20" i="13"/>
  <c r="E20" i="13"/>
  <c r="F20" i="13"/>
  <c r="G20" i="13"/>
  <c r="H20" i="13"/>
  <c r="D21" i="13"/>
  <c r="E21" i="13"/>
  <c r="F21" i="13"/>
  <c r="G21" i="13"/>
  <c r="H21" i="13"/>
  <c r="D22" i="13"/>
  <c r="E22" i="13"/>
  <c r="F22" i="13"/>
  <c r="G22" i="13"/>
  <c r="H22" i="13"/>
  <c r="I21" i="11"/>
  <c r="D7" i="11"/>
  <c r="I7" i="11" s="1"/>
  <c r="E7" i="11"/>
  <c r="F7" i="11"/>
  <c r="G7" i="11"/>
  <c r="H7" i="11"/>
  <c r="D8" i="11"/>
  <c r="I8" i="11" s="1"/>
  <c r="E8" i="11"/>
  <c r="F8" i="11"/>
  <c r="G8" i="11"/>
  <c r="H8" i="11"/>
  <c r="D9" i="11"/>
  <c r="I9" i="11" s="1"/>
  <c r="E9" i="11"/>
  <c r="F9" i="11"/>
  <c r="G9" i="11"/>
  <c r="H9" i="11"/>
  <c r="D10" i="11"/>
  <c r="I10" i="11" s="1"/>
  <c r="E10" i="11"/>
  <c r="F10" i="11"/>
  <c r="G10" i="11"/>
  <c r="H10" i="11"/>
  <c r="D11" i="11"/>
  <c r="E11" i="11"/>
  <c r="F11" i="11"/>
  <c r="G11" i="11"/>
  <c r="H11" i="11"/>
  <c r="D12" i="11"/>
  <c r="I12" i="11" s="1"/>
  <c r="E12" i="11"/>
  <c r="F12" i="11"/>
  <c r="G12" i="11"/>
  <c r="H12" i="11"/>
  <c r="D13" i="11"/>
  <c r="E13" i="11"/>
  <c r="F13" i="11"/>
  <c r="G13" i="11"/>
  <c r="H13" i="11"/>
  <c r="D14" i="11"/>
  <c r="I14" i="11" s="1"/>
  <c r="E14" i="11"/>
  <c r="F14" i="11"/>
  <c r="G14" i="11"/>
  <c r="H14" i="11"/>
  <c r="D15" i="11"/>
  <c r="I15" i="11" s="1"/>
  <c r="E15" i="11"/>
  <c r="F15" i="11"/>
  <c r="G15" i="11"/>
  <c r="H15" i="11"/>
  <c r="D16" i="11"/>
  <c r="I16" i="11" s="1"/>
  <c r="E16" i="11"/>
  <c r="F16" i="11"/>
  <c r="G16" i="11"/>
  <c r="H16" i="11"/>
  <c r="D17" i="11"/>
  <c r="I17" i="11" s="1"/>
  <c r="E17" i="11"/>
  <c r="F17" i="11"/>
  <c r="G17" i="11"/>
  <c r="H17" i="11"/>
  <c r="D18" i="11"/>
  <c r="I18" i="11" s="1"/>
  <c r="E18" i="11"/>
  <c r="F18" i="11"/>
  <c r="G18" i="11"/>
  <c r="H18" i="11"/>
  <c r="D19" i="11"/>
  <c r="I19" i="11" s="1"/>
  <c r="E19" i="11"/>
  <c r="F19" i="11"/>
  <c r="G19" i="11"/>
  <c r="H19" i="11"/>
  <c r="D20" i="11"/>
  <c r="I20" i="11" s="1"/>
  <c r="E20" i="11"/>
  <c r="F20" i="11"/>
  <c r="G20" i="11"/>
  <c r="H20" i="11"/>
  <c r="D21" i="11"/>
  <c r="E21" i="11"/>
  <c r="F21" i="11"/>
  <c r="G21" i="11"/>
  <c r="H21" i="11"/>
  <c r="D22" i="11"/>
  <c r="E22" i="11"/>
  <c r="F22" i="11"/>
  <c r="G22" i="11"/>
  <c r="I22" i="11" s="1"/>
  <c r="H22" i="11"/>
  <c r="D22" i="2"/>
  <c r="I22" i="2" s="1"/>
  <c r="J22" i="2" s="1"/>
  <c r="E22" i="2"/>
  <c r="F22" i="2"/>
  <c r="G22" i="2"/>
  <c r="H22" i="2"/>
  <c r="D7" i="2"/>
  <c r="E7" i="2"/>
  <c r="F7" i="2"/>
  <c r="G7" i="2"/>
  <c r="H7" i="2"/>
  <c r="D8" i="2"/>
  <c r="E8" i="2"/>
  <c r="F8" i="2"/>
  <c r="G8" i="2"/>
  <c r="H8" i="2"/>
  <c r="D9" i="2"/>
  <c r="E9" i="2"/>
  <c r="F9" i="2"/>
  <c r="G9" i="2"/>
  <c r="H9" i="2"/>
  <c r="D10" i="2"/>
  <c r="E10" i="2"/>
  <c r="F10" i="2"/>
  <c r="G10" i="2"/>
  <c r="H10" i="2"/>
  <c r="D11" i="2"/>
  <c r="E11" i="2"/>
  <c r="F11" i="2"/>
  <c r="G11" i="2"/>
  <c r="H11" i="2"/>
  <c r="D12" i="2"/>
  <c r="E12" i="2"/>
  <c r="F12" i="2"/>
  <c r="G12" i="2"/>
  <c r="H12" i="2"/>
  <c r="D13" i="2"/>
  <c r="E13" i="2"/>
  <c r="F13" i="2"/>
  <c r="G13" i="2"/>
  <c r="H13" i="2"/>
  <c r="D14" i="2"/>
  <c r="E14" i="2"/>
  <c r="F14" i="2"/>
  <c r="G14" i="2"/>
  <c r="H14" i="2"/>
  <c r="D15" i="2"/>
  <c r="E15" i="2"/>
  <c r="F15" i="2"/>
  <c r="G15" i="2"/>
  <c r="H15" i="2"/>
  <c r="D16" i="2"/>
  <c r="E16" i="2"/>
  <c r="F16" i="2"/>
  <c r="G16" i="2"/>
  <c r="H16" i="2"/>
  <c r="D17" i="2"/>
  <c r="E17" i="2"/>
  <c r="F17" i="2"/>
  <c r="G17" i="2"/>
  <c r="H17" i="2"/>
  <c r="D18" i="2"/>
  <c r="E18" i="2"/>
  <c r="F18" i="2"/>
  <c r="G18" i="2"/>
  <c r="H18" i="2"/>
  <c r="D19" i="2"/>
  <c r="E19" i="2"/>
  <c r="F19" i="2"/>
  <c r="G19" i="2"/>
  <c r="H19" i="2"/>
  <c r="D20" i="2"/>
  <c r="E20" i="2"/>
  <c r="F20" i="2"/>
  <c r="G20" i="2"/>
  <c r="H20" i="2"/>
  <c r="D21" i="2"/>
  <c r="E21" i="2"/>
  <c r="F21" i="2"/>
  <c r="G21" i="2"/>
  <c r="H21" i="2"/>
  <c r="C22" i="9"/>
  <c r="H6" i="13"/>
  <c r="G6" i="13"/>
  <c r="F6" i="13"/>
  <c r="E6" i="13"/>
  <c r="D6" i="13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6" i="13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E46" i="12"/>
  <c r="A46" i="12"/>
  <c r="E45" i="12"/>
  <c r="A45" i="12"/>
  <c r="E43" i="12"/>
  <c r="A43" i="12"/>
  <c r="E42" i="12"/>
  <c r="A42" i="12"/>
  <c r="E41" i="12"/>
  <c r="A41" i="12"/>
  <c r="E40" i="12"/>
  <c r="A40" i="12"/>
  <c r="E39" i="12"/>
  <c r="A39" i="12"/>
  <c r="E38" i="12"/>
  <c r="A38" i="12"/>
  <c r="E37" i="12"/>
  <c r="A37" i="12"/>
  <c r="E36" i="12"/>
  <c r="A36" i="12"/>
  <c r="E35" i="12"/>
  <c r="A35" i="12"/>
  <c r="E34" i="12"/>
  <c r="A34" i="12"/>
  <c r="E33" i="12"/>
  <c r="A33" i="12"/>
  <c r="E32" i="12"/>
  <c r="A32" i="12"/>
  <c r="E31" i="12"/>
  <c r="A31" i="12"/>
  <c r="E30" i="12"/>
  <c r="A30" i="12"/>
  <c r="E29" i="12"/>
  <c r="A29" i="12"/>
  <c r="E28" i="12"/>
  <c r="A28" i="12"/>
  <c r="E27" i="12"/>
  <c r="A27" i="12"/>
  <c r="E26" i="12"/>
  <c r="A26" i="12"/>
  <c r="E25" i="12"/>
  <c r="A25" i="12"/>
  <c r="E24" i="12"/>
  <c r="A24" i="12"/>
  <c r="E23" i="12"/>
  <c r="A23" i="12"/>
  <c r="E22" i="12"/>
  <c r="A22" i="12"/>
  <c r="E21" i="12"/>
  <c r="A21" i="12"/>
  <c r="E20" i="12"/>
  <c r="A20" i="12"/>
  <c r="E19" i="12"/>
  <c r="A19" i="12"/>
  <c r="E18" i="12"/>
  <c r="A18" i="12"/>
  <c r="E17" i="12"/>
  <c r="A17" i="12"/>
  <c r="E16" i="12"/>
  <c r="E15" i="12"/>
  <c r="E14" i="12"/>
  <c r="E13" i="12"/>
  <c r="E12" i="12"/>
  <c r="E11" i="12"/>
  <c r="E10" i="12"/>
  <c r="E9" i="12"/>
  <c r="H6" i="11"/>
  <c r="G6" i="11"/>
  <c r="F6" i="11"/>
  <c r="E6" i="11"/>
  <c r="D6" i="11"/>
  <c r="J18" i="20" l="1"/>
  <c r="H18" i="9"/>
  <c r="J22" i="20"/>
  <c r="H22" i="9"/>
  <c r="K36" i="20"/>
  <c r="J23" i="20"/>
  <c r="H23" i="9"/>
  <c r="J14" i="20"/>
  <c r="J21" i="20"/>
  <c r="I36" i="20"/>
  <c r="J36" i="20" s="1"/>
  <c r="J6" i="20"/>
  <c r="I12" i="13"/>
  <c r="I19" i="13"/>
  <c r="E17" i="9" s="1"/>
  <c r="I15" i="13"/>
  <c r="I11" i="13"/>
  <c r="E13" i="9" s="1"/>
  <c r="I20" i="13"/>
  <c r="I22" i="13"/>
  <c r="E23" i="9" s="1"/>
  <c r="I18" i="13"/>
  <c r="I14" i="13"/>
  <c r="I17" i="13"/>
  <c r="I21" i="13"/>
  <c r="I16" i="13"/>
  <c r="I8" i="13"/>
  <c r="I36" i="18"/>
  <c r="J36" i="18" s="1"/>
  <c r="K36" i="18"/>
  <c r="K11" i="16"/>
  <c r="I7" i="16"/>
  <c r="K16" i="16"/>
  <c r="K8" i="16"/>
  <c r="K9" i="16"/>
  <c r="I14" i="16"/>
  <c r="I21" i="16"/>
  <c r="I18" i="16"/>
  <c r="I10" i="16"/>
  <c r="I19" i="16"/>
  <c r="K15" i="16"/>
  <c r="I13" i="16"/>
  <c r="K20" i="16"/>
  <c r="K17" i="16"/>
  <c r="I12" i="16"/>
  <c r="K18" i="16"/>
  <c r="E36" i="16"/>
  <c r="I20" i="16"/>
  <c r="F36" i="16"/>
  <c r="G36" i="16"/>
  <c r="H36" i="16"/>
  <c r="I6" i="16"/>
  <c r="K12" i="16"/>
  <c r="I8" i="16"/>
  <c r="K10" i="16"/>
  <c r="I17" i="16"/>
  <c r="K19" i="16"/>
  <c r="K21" i="16"/>
  <c r="I16" i="16"/>
  <c r="K14" i="16"/>
  <c r="K6" i="16"/>
  <c r="D36" i="16"/>
  <c r="I22" i="16"/>
  <c r="I11" i="16"/>
  <c r="K13" i="16"/>
  <c r="I15" i="16"/>
  <c r="E8" i="9"/>
  <c r="E7" i="9"/>
  <c r="E9" i="9"/>
  <c r="I13" i="11"/>
  <c r="I11" i="11"/>
  <c r="K22" i="11"/>
  <c r="D19" i="9"/>
  <c r="K22" i="2"/>
  <c r="K21" i="2"/>
  <c r="I21" i="2"/>
  <c r="J21" i="2" s="1"/>
  <c r="E22" i="9"/>
  <c r="E20" i="9"/>
  <c r="E10" i="9"/>
  <c r="E18" i="9"/>
  <c r="E14" i="9"/>
  <c r="E16" i="9"/>
  <c r="K10" i="13"/>
  <c r="K8" i="13"/>
  <c r="K14" i="13"/>
  <c r="K21" i="13"/>
  <c r="K19" i="13"/>
  <c r="K7" i="13"/>
  <c r="K17" i="13"/>
  <c r="K9" i="13"/>
  <c r="K22" i="13"/>
  <c r="K18" i="13"/>
  <c r="K20" i="13"/>
  <c r="K13" i="13"/>
  <c r="K16" i="13"/>
  <c r="K15" i="13"/>
  <c r="K12" i="13"/>
  <c r="K11" i="13"/>
  <c r="F36" i="13"/>
  <c r="E36" i="13"/>
  <c r="G36" i="13"/>
  <c r="D36" i="13"/>
  <c r="H36" i="13"/>
  <c r="I6" i="13"/>
  <c r="E6" i="9" s="1"/>
  <c r="K6" i="13"/>
  <c r="D18" i="9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K20" i="11"/>
  <c r="K19" i="11"/>
  <c r="K18" i="11"/>
  <c r="K17" i="11"/>
  <c r="D20" i="9"/>
  <c r="K15" i="11"/>
  <c r="K14" i="11"/>
  <c r="K13" i="11"/>
  <c r="K12" i="11"/>
  <c r="K10" i="11"/>
  <c r="K8" i="11"/>
  <c r="D8" i="9"/>
  <c r="D7" i="9"/>
  <c r="K7" i="11"/>
  <c r="A6" i="1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E29" i="10"/>
  <c r="A26" i="10"/>
  <c r="A27" i="10"/>
  <c r="A28" i="10"/>
  <c r="A29" i="10"/>
  <c r="A24" i="10"/>
  <c r="A25" i="10"/>
  <c r="E45" i="10"/>
  <c r="A45" i="10"/>
  <c r="E44" i="10"/>
  <c r="A44" i="10"/>
  <c r="E43" i="10"/>
  <c r="A43" i="10"/>
  <c r="E42" i="10"/>
  <c r="A42" i="10"/>
  <c r="E41" i="10"/>
  <c r="A41" i="10"/>
  <c r="E40" i="10"/>
  <c r="A40" i="10"/>
  <c r="E39" i="10"/>
  <c r="A39" i="10"/>
  <c r="E38" i="10"/>
  <c r="A38" i="10"/>
  <c r="E37" i="10"/>
  <c r="A37" i="10"/>
  <c r="E36" i="10"/>
  <c r="A36" i="10"/>
  <c r="E35" i="10"/>
  <c r="A35" i="10"/>
  <c r="E34" i="10"/>
  <c r="A34" i="10"/>
  <c r="E33" i="10"/>
  <c r="A33" i="10"/>
  <c r="E32" i="10"/>
  <c r="A32" i="10"/>
  <c r="E31" i="10"/>
  <c r="A31" i="10"/>
  <c r="E30" i="10"/>
  <c r="A30" i="10"/>
  <c r="E28" i="10"/>
  <c r="E27" i="10"/>
  <c r="E26" i="10"/>
  <c r="E25" i="10"/>
  <c r="E24" i="10"/>
  <c r="E23" i="10"/>
  <c r="A23" i="10"/>
  <c r="E22" i="10"/>
  <c r="A22" i="10"/>
  <c r="E21" i="10"/>
  <c r="A21" i="10"/>
  <c r="E20" i="10"/>
  <c r="A20" i="10"/>
  <c r="E19" i="10"/>
  <c r="A19" i="10"/>
  <c r="E18" i="10"/>
  <c r="A18" i="10"/>
  <c r="E17" i="10"/>
  <c r="A17" i="10"/>
  <c r="E16" i="10"/>
  <c r="E15" i="10"/>
  <c r="E14" i="10"/>
  <c r="E13" i="10"/>
  <c r="E12" i="10"/>
  <c r="E11" i="10"/>
  <c r="E10" i="10"/>
  <c r="E9" i="10"/>
  <c r="O23" i="9" l="1"/>
  <c r="K36" i="16"/>
  <c r="I36" i="16"/>
  <c r="J36" i="16" s="1"/>
  <c r="E21" i="9"/>
  <c r="E11" i="9"/>
  <c r="E15" i="9"/>
  <c r="E12" i="9"/>
  <c r="E19" i="9"/>
  <c r="D11" i="9"/>
  <c r="K36" i="13"/>
  <c r="I36" i="13"/>
  <c r="J36" i="13" s="1"/>
  <c r="E36" i="11"/>
  <c r="F36" i="11"/>
  <c r="G36" i="11"/>
  <c r="H36" i="11"/>
  <c r="K21" i="11"/>
  <c r="D36" i="11"/>
  <c r="K9" i="11"/>
  <c r="K16" i="11"/>
  <c r="K11" i="11"/>
  <c r="D10" i="9"/>
  <c r="D12" i="9"/>
  <c r="D14" i="9"/>
  <c r="I6" i="11"/>
  <c r="D6" i="9" s="1"/>
  <c r="K6" i="11"/>
  <c r="D16" i="9"/>
  <c r="D17" i="9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H6" i="2"/>
  <c r="G6" i="2"/>
  <c r="F6" i="2"/>
  <c r="E6" i="2"/>
  <c r="D6" i="2"/>
  <c r="D22" i="9" l="1"/>
  <c r="O22" i="9" s="1"/>
  <c r="D9" i="9"/>
  <c r="D13" i="9"/>
  <c r="D21" i="9"/>
  <c r="D15" i="9"/>
  <c r="K36" i="11"/>
  <c r="K12" i="2"/>
  <c r="K14" i="2"/>
  <c r="I20" i="2"/>
  <c r="I17" i="2"/>
  <c r="J17" i="2" s="1"/>
  <c r="K16" i="2"/>
  <c r="I12" i="2"/>
  <c r="C11" i="9" s="1"/>
  <c r="O11" i="9" s="1"/>
  <c r="I9" i="2"/>
  <c r="J9" i="2" s="1"/>
  <c r="I13" i="2"/>
  <c r="I16" i="2"/>
  <c r="J16" i="2" s="1"/>
  <c r="K15" i="2"/>
  <c r="I19" i="2"/>
  <c r="J19" i="2" s="1"/>
  <c r="K20" i="2"/>
  <c r="K11" i="2"/>
  <c r="I14" i="2"/>
  <c r="J14" i="2" s="1"/>
  <c r="I18" i="2"/>
  <c r="J18" i="2" s="1"/>
  <c r="I10" i="2"/>
  <c r="J10" i="2" s="1"/>
  <c r="K13" i="2"/>
  <c r="C16" i="9"/>
  <c r="O16" i="9" s="1"/>
  <c r="J13" i="2"/>
  <c r="C14" i="9"/>
  <c r="O14" i="9" s="1"/>
  <c r="K19" i="2"/>
  <c r="I15" i="2"/>
  <c r="K18" i="2"/>
  <c r="K17" i="2"/>
  <c r="I11" i="2"/>
  <c r="K10" i="2"/>
  <c r="K9" i="2"/>
  <c r="I8" i="2"/>
  <c r="J8" i="2" s="1"/>
  <c r="K8" i="2"/>
  <c r="I36" i="11"/>
  <c r="J36" i="11" s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C20" i="9" l="1"/>
  <c r="O20" i="9" s="1"/>
  <c r="J20" i="2"/>
  <c r="C21" i="9"/>
  <c r="O21" i="9" s="1"/>
  <c r="C9" i="9"/>
  <c r="O9" i="9" s="1"/>
  <c r="J12" i="2"/>
  <c r="C18" i="9"/>
  <c r="O18" i="9" s="1"/>
  <c r="C17" i="9"/>
  <c r="O17" i="9" s="1"/>
  <c r="C12" i="9"/>
  <c r="O12" i="9" s="1"/>
  <c r="C8" i="9"/>
  <c r="O8" i="9" s="1"/>
  <c r="C19" i="9"/>
  <c r="O19" i="9" s="1"/>
  <c r="C10" i="9"/>
  <c r="O10" i="9" s="1"/>
  <c r="C15" i="9"/>
  <c r="O15" i="9" s="1"/>
  <c r="J11" i="2"/>
  <c r="C13" i="9"/>
  <c r="O13" i="9" s="1"/>
  <c r="J15" i="2"/>
  <c r="I34" i="9"/>
  <c r="A33" i="9"/>
  <c r="A32" i="9"/>
  <c r="A31" i="9"/>
  <c r="A30" i="9"/>
  <c r="A29" i="9"/>
  <c r="A28" i="9"/>
  <c r="A27" i="9"/>
  <c r="N34" i="9"/>
  <c r="M34" i="9"/>
  <c r="L34" i="9"/>
  <c r="A6" i="9"/>
  <c r="A7" i="9" s="1"/>
  <c r="A8" i="9" s="1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K7" i="2"/>
  <c r="I7" i="2"/>
  <c r="C6" i="9" s="1"/>
  <c r="H36" i="2"/>
  <c r="G36" i="2"/>
  <c r="F36" i="2"/>
  <c r="E36" i="2"/>
  <c r="K6" i="2"/>
  <c r="E21" i="1"/>
  <c r="E20" i="1"/>
  <c r="E19" i="1"/>
  <c r="E18" i="1"/>
  <c r="A18" i="1"/>
  <c r="E17" i="1"/>
  <c r="A17" i="1"/>
  <c r="E16" i="1"/>
  <c r="E15" i="1"/>
  <c r="E14" i="1"/>
  <c r="E13" i="1"/>
  <c r="E12" i="1"/>
  <c r="E11" i="1"/>
  <c r="E10" i="1"/>
  <c r="E9" i="1"/>
  <c r="A9" i="9" l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K34" i="9"/>
  <c r="J7" i="2"/>
  <c r="G34" i="9"/>
  <c r="J34" i="9"/>
  <c r="F34" i="9"/>
  <c r="K36" i="2"/>
  <c r="I6" i="2"/>
  <c r="C7" i="9" s="1"/>
  <c r="O7" i="9" s="1"/>
  <c r="D36" i="2"/>
  <c r="C34" i="9" l="1"/>
  <c r="E34" i="9"/>
  <c r="H34" i="9"/>
  <c r="O6" i="9"/>
  <c r="I36" i="2"/>
  <c r="J36" i="2" s="1"/>
  <c r="J6" i="2"/>
  <c r="J7" i="11" l="1"/>
  <c r="J8" i="11"/>
  <c r="J20" i="11"/>
  <c r="J9" i="11"/>
  <c r="J10" i="11"/>
  <c r="J11" i="11"/>
  <c r="J12" i="11"/>
  <c r="J13" i="11"/>
  <c r="J14" i="11"/>
  <c r="J15" i="11"/>
  <c r="J16" i="11"/>
  <c r="J17" i="11"/>
  <c r="J18" i="11"/>
  <c r="J19" i="11"/>
  <c r="J21" i="11"/>
  <c r="J22" i="11"/>
  <c r="J6" i="11"/>
  <c r="C6" i="13" s="1" a="1"/>
  <c r="C6" i="13" s="1"/>
  <c r="O34" i="9"/>
  <c r="D34" i="9"/>
  <c r="J7" i="13" l="1"/>
  <c r="J8" i="13"/>
  <c r="J9" i="13"/>
  <c r="J13" i="13"/>
  <c r="J20" i="13"/>
  <c r="J21" i="13"/>
  <c r="J10" i="13"/>
  <c r="J12" i="13"/>
  <c r="J11" i="13"/>
  <c r="J14" i="13"/>
  <c r="J15" i="13"/>
  <c r="J17" i="13"/>
  <c r="J22" i="13"/>
  <c r="J16" i="13"/>
  <c r="J18" i="13"/>
  <c r="J19" i="13"/>
  <c r="J6" i="13"/>
  <c r="C6" i="16" l="1" a="1"/>
  <c r="C6" i="16" l="1"/>
  <c r="J6" i="16" s="1"/>
  <c r="C6" i="18" s="1" a="1"/>
  <c r="J7" i="16"/>
  <c r="J10" i="16"/>
  <c r="J9" i="16"/>
  <c r="J13" i="16"/>
  <c r="J21" i="16"/>
  <c r="J17" i="16"/>
  <c r="J14" i="16"/>
  <c r="J8" i="16"/>
  <c r="J15" i="16"/>
  <c r="J11" i="16"/>
  <c r="J20" i="16"/>
  <c r="J22" i="16"/>
  <c r="J12" i="16"/>
  <c r="J16" i="16"/>
  <c r="J19" i="16"/>
  <c r="J18" i="16"/>
  <c r="C6" i="18" l="1"/>
  <c r="J16" i="18"/>
  <c r="J15" i="18"/>
  <c r="J17" i="18"/>
  <c r="J8" i="18"/>
  <c r="J9" i="18"/>
  <c r="J19" i="18"/>
  <c r="J20" i="18"/>
  <c r="J11" i="18"/>
  <c r="J21" i="18"/>
  <c r="J14" i="18"/>
  <c r="J23" i="18"/>
  <c r="J13" i="18"/>
  <c r="J10" i="18"/>
  <c r="J22" i="18"/>
  <c r="J18" i="18"/>
  <c r="J12" i="18"/>
  <c r="J7" i="18"/>
  <c r="J6" i="1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<sst xmlns="http://schemas.openxmlformats.org/spreadsheetml/2006/main" count="1699" uniqueCount="607">
  <si>
    <t>桃 園  攝 影 學 會</t>
    <phoneticPr fontId="4" type="noConversion"/>
  </si>
  <si>
    <t>評審委員</t>
    <phoneticPr fontId="7" type="noConversion"/>
  </si>
  <si>
    <t>工作人員</t>
  </si>
  <si>
    <t xml:space="preserve">評   介  </t>
    <phoneticPr fontId="7" type="noConversion"/>
  </si>
  <si>
    <t>監   分</t>
    <phoneticPr fontId="7" type="noConversion"/>
  </si>
  <si>
    <t>主   席</t>
    <phoneticPr fontId="7" type="noConversion"/>
  </si>
  <si>
    <t>評審日期</t>
  </si>
  <si>
    <t>參   賽</t>
    <phoneticPr fontId="7" type="noConversion"/>
  </si>
  <si>
    <t>張</t>
    <phoneticPr fontId="4" type="noConversion"/>
  </si>
  <si>
    <t>入    選</t>
  </si>
  <si>
    <t>獎別</t>
  </si>
  <si>
    <t>題      名</t>
  </si>
  <si>
    <t>作  者</t>
  </si>
  <si>
    <t>金牌</t>
    <phoneticPr fontId="4" type="noConversion"/>
  </si>
  <si>
    <t>銀牌</t>
    <phoneticPr fontId="7" type="noConversion"/>
  </si>
  <si>
    <t>銅牌</t>
    <phoneticPr fontId="7" type="noConversion"/>
  </si>
  <si>
    <t>優選</t>
    <phoneticPr fontId="7" type="noConversion"/>
  </si>
  <si>
    <t>名次</t>
    <phoneticPr fontId="4" type="noConversion"/>
  </si>
  <si>
    <t>姓   名</t>
  </si>
  <si>
    <t>上月積分</t>
    <phoneticPr fontId="4" type="noConversion"/>
  </si>
  <si>
    <t>本 月 入 選 張 數</t>
  </si>
  <si>
    <t>本月得分</t>
    <phoneticPr fontId="4" type="noConversion"/>
  </si>
  <si>
    <t>累計積分</t>
    <phoneticPr fontId="4" type="noConversion"/>
  </si>
  <si>
    <r>
      <t>獎品(</t>
    </r>
    <r>
      <rPr>
        <sz val="12"/>
        <rFont val="標楷體"/>
        <family val="4"/>
        <charset val="136"/>
      </rPr>
      <t>沖印券/張)</t>
    </r>
    <phoneticPr fontId="4" type="noConversion"/>
  </si>
  <si>
    <t>銀牌</t>
    <phoneticPr fontId="4" type="noConversion"/>
  </si>
  <si>
    <t>銅牌</t>
    <phoneticPr fontId="4" type="noConversion"/>
  </si>
  <si>
    <t>優選</t>
    <phoneticPr fontId="4" type="noConversion"/>
  </si>
  <si>
    <t>入選</t>
    <phoneticPr fontId="4" type="noConversion"/>
  </si>
  <si>
    <t>合計</t>
    <phoneticPr fontId="4" type="noConversion"/>
  </si>
  <si>
    <t xml:space="preserve">註：金牌5分、銀牌4分、銅牌3分、優選2分、入選1分 </t>
    <phoneticPr fontId="4" type="noConversion"/>
  </si>
  <si>
    <r>
      <t>1</t>
    </r>
    <r>
      <rPr>
        <b/>
        <sz val="14"/>
        <rFont val="標楷體"/>
        <family val="4"/>
        <charset val="136"/>
      </rPr>
      <t>月</t>
    </r>
    <phoneticPr fontId="7" type="noConversion"/>
  </si>
  <si>
    <r>
      <t>2</t>
    </r>
    <r>
      <rPr>
        <b/>
        <sz val="14"/>
        <rFont val="標楷體"/>
        <family val="4"/>
        <charset val="136"/>
      </rPr>
      <t>月</t>
    </r>
  </si>
  <si>
    <r>
      <t>3</t>
    </r>
    <r>
      <rPr>
        <b/>
        <sz val="14"/>
        <rFont val="標楷體"/>
        <family val="4"/>
        <charset val="136"/>
      </rPr>
      <t>月</t>
    </r>
  </si>
  <si>
    <r>
      <t>4</t>
    </r>
    <r>
      <rPr>
        <b/>
        <sz val="14"/>
        <rFont val="標楷體"/>
        <family val="4"/>
        <charset val="136"/>
      </rPr>
      <t>月</t>
    </r>
  </si>
  <si>
    <r>
      <t>5</t>
    </r>
    <r>
      <rPr>
        <b/>
        <sz val="14"/>
        <rFont val="標楷體"/>
        <family val="4"/>
        <charset val="136"/>
      </rPr>
      <t>月</t>
    </r>
  </si>
  <si>
    <r>
      <t>6</t>
    </r>
    <r>
      <rPr>
        <b/>
        <sz val="14"/>
        <rFont val="標楷體"/>
        <family val="4"/>
        <charset val="136"/>
      </rPr>
      <t>月</t>
    </r>
  </si>
  <si>
    <r>
      <t>7</t>
    </r>
    <r>
      <rPr>
        <b/>
        <sz val="14"/>
        <rFont val="標楷體"/>
        <family val="4"/>
        <charset val="136"/>
      </rPr>
      <t>月</t>
    </r>
  </si>
  <si>
    <r>
      <t>8</t>
    </r>
    <r>
      <rPr>
        <b/>
        <sz val="14"/>
        <rFont val="標楷體"/>
        <family val="4"/>
        <charset val="136"/>
      </rPr>
      <t>月</t>
    </r>
  </si>
  <si>
    <r>
      <t>9</t>
    </r>
    <r>
      <rPr>
        <b/>
        <sz val="14"/>
        <rFont val="標楷體"/>
        <family val="4"/>
        <charset val="136"/>
      </rPr>
      <t>月</t>
    </r>
  </si>
  <si>
    <r>
      <t>10</t>
    </r>
    <r>
      <rPr>
        <b/>
        <sz val="14"/>
        <rFont val="標楷體"/>
        <family val="4"/>
        <charset val="136"/>
      </rPr>
      <t>月</t>
    </r>
  </si>
  <si>
    <r>
      <t>11</t>
    </r>
    <r>
      <rPr>
        <b/>
        <sz val="14"/>
        <rFont val="標楷體"/>
        <family val="4"/>
        <charset val="136"/>
      </rPr>
      <t>月</t>
    </r>
  </si>
  <si>
    <r>
      <t>12</t>
    </r>
    <r>
      <rPr>
        <b/>
        <sz val="14"/>
        <rFont val="標楷體"/>
        <family val="4"/>
        <charset val="136"/>
      </rPr>
      <t>月</t>
    </r>
  </si>
  <si>
    <t>累計 積分</t>
    <phoneticPr fontId="4" type="noConversion"/>
  </si>
  <si>
    <t>112年1月份自由題材月賽得獎名單</t>
    <phoneticPr fontId="4" type="noConversion"/>
  </si>
  <si>
    <t>112.01.30</t>
    <phoneticPr fontId="7" type="noConversion"/>
  </si>
  <si>
    <t>陳文永</t>
    <phoneticPr fontId="3" type="noConversion"/>
  </si>
  <si>
    <t>林美蘭.黃秋好</t>
    <phoneticPr fontId="7" type="noConversion"/>
  </si>
  <si>
    <t>葉日酉.李淑君</t>
    <phoneticPr fontId="7" type="noConversion"/>
  </si>
  <si>
    <t>楊昭烈</t>
    <phoneticPr fontId="7" type="noConversion"/>
  </si>
  <si>
    <t>夏秀英</t>
    <phoneticPr fontId="7" type="noConversion"/>
  </si>
  <si>
    <t>楊昭烈.李月霞.蔡金塗</t>
    <phoneticPr fontId="7" type="noConversion"/>
  </si>
  <si>
    <t>陳鴻昌.張素貞</t>
    <phoneticPr fontId="7" type="noConversion"/>
  </si>
  <si>
    <t>孔雀開屏</t>
    <phoneticPr fontId="3" type="noConversion"/>
  </si>
  <si>
    <t>黃揚壹</t>
    <phoneticPr fontId="3" type="noConversion"/>
  </si>
  <si>
    <t>蜘蛛人</t>
    <phoneticPr fontId="3" type="noConversion"/>
  </si>
  <si>
    <t>劉中辰</t>
    <phoneticPr fontId="3" type="noConversion"/>
  </si>
  <si>
    <t>台北港車軌</t>
    <phoneticPr fontId="3" type="noConversion"/>
  </si>
  <si>
    <t>林惠珍</t>
    <phoneticPr fontId="3" type="noConversion"/>
  </si>
  <si>
    <t>兩相好</t>
    <phoneticPr fontId="3" type="noConversion"/>
  </si>
  <si>
    <t>舞動</t>
    <phoneticPr fontId="3" type="noConversion"/>
  </si>
  <si>
    <t>黃鳳釗</t>
    <phoneticPr fontId="3" type="noConversion"/>
  </si>
  <si>
    <t>詹勳龍</t>
    <phoneticPr fontId="3" type="noConversion"/>
  </si>
  <si>
    <t>開飯囉</t>
    <phoneticPr fontId="3" type="noConversion"/>
  </si>
  <si>
    <t>祈禱</t>
    <phoneticPr fontId="3" type="noConversion"/>
  </si>
  <si>
    <t>武術</t>
    <phoneticPr fontId="3" type="noConversion"/>
  </si>
  <si>
    <t>闔家平安</t>
    <phoneticPr fontId="3" type="noConversion"/>
  </si>
  <si>
    <t>蜂鷹</t>
    <phoneticPr fontId="3" type="noConversion"/>
  </si>
  <si>
    <t>戲鰻</t>
    <phoneticPr fontId="3" type="noConversion"/>
  </si>
  <si>
    <t>穆桂英</t>
    <phoneticPr fontId="3" type="noConversion"/>
  </si>
  <si>
    <t>衝刺</t>
    <phoneticPr fontId="3" type="noConversion"/>
  </si>
  <si>
    <t>蒸汽火車</t>
    <phoneticPr fontId="3" type="noConversion"/>
  </si>
  <si>
    <t>三仙台銀河</t>
    <phoneticPr fontId="3" type="noConversion"/>
  </si>
  <si>
    <t>迴</t>
    <phoneticPr fontId="3" type="noConversion"/>
  </si>
  <si>
    <t>跨界之旅</t>
    <phoneticPr fontId="3" type="noConversion"/>
  </si>
  <si>
    <t>運動健將</t>
    <phoneticPr fontId="3" type="noConversion"/>
  </si>
  <si>
    <t>白沙屯王船</t>
    <phoneticPr fontId="3" type="noConversion"/>
  </si>
  <si>
    <t>王船祭</t>
    <phoneticPr fontId="3" type="noConversion"/>
  </si>
  <si>
    <t>彭念宗</t>
    <phoneticPr fontId="3" type="noConversion"/>
  </si>
  <si>
    <t>韻律</t>
    <phoneticPr fontId="3" type="noConversion"/>
  </si>
  <si>
    <t>迷霧森林</t>
    <phoneticPr fontId="3" type="noConversion"/>
  </si>
  <si>
    <t>海螺星軌</t>
    <phoneticPr fontId="3" type="noConversion"/>
  </si>
  <si>
    <t>參天</t>
    <phoneticPr fontId="3" type="noConversion"/>
  </si>
  <si>
    <t>潺潺磺溪</t>
    <phoneticPr fontId="3" type="noConversion"/>
  </si>
  <si>
    <t>拚氣勢</t>
    <phoneticPr fontId="3" type="noConversion"/>
  </si>
  <si>
    <t>陳淑華</t>
    <phoneticPr fontId="3" type="noConversion"/>
  </si>
  <si>
    <t>美食饗宴</t>
    <phoneticPr fontId="3" type="noConversion"/>
  </si>
  <si>
    <t>燭台戲浪</t>
    <phoneticPr fontId="3" type="noConversion"/>
  </si>
  <si>
    <t>一馬當先</t>
    <phoneticPr fontId="3" type="noConversion"/>
  </si>
  <si>
    <t>別再搶了</t>
    <phoneticPr fontId="3" type="noConversion"/>
  </si>
  <si>
    <t>夜幕101</t>
    <phoneticPr fontId="3" type="noConversion"/>
  </si>
  <si>
    <t>翩然起舞</t>
    <phoneticPr fontId="3" type="noConversion"/>
  </si>
  <si>
    <t>新居落成</t>
    <phoneticPr fontId="3" type="noConversion"/>
  </si>
  <si>
    <t>彎道超車</t>
    <phoneticPr fontId="3" type="noConversion"/>
  </si>
  <si>
    <t>埃及豔后</t>
    <phoneticPr fontId="3" type="noConversion"/>
  </si>
  <si>
    <t>抱不住了</t>
    <phoneticPr fontId="3" type="noConversion"/>
  </si>
  <si>
    <t>打鐵趁熱</t>
    <phoneticPr fontId="3" type="noConversion"/>
  </si>
  <si>
    <t>銀河&amp;金星</t>
    <phoneticPr fontId="3" type="noConversion"/>
  </si>
  <si>
    <t>覓食</t>
    <phoneticPr fontId="3" type="noConversion"/>
  </si>
  <si>
    <t>都蘭日出</t>
    <phoneticPr fontId="3" type="noConversion"/>
  </si>
  <si>
    <t>鴛鴦戲水</t>
    <phoneticPr fontId="3" type="noConversion"/>
  </si>
  <si>
    <t>敬天謝地</t>
    <phoneticPr fontId="3" type="noConversion"/>
  </si>
  <si>
    <t>擁抱母愛</t>
    <phoneticPr fontId="3" type="noConversion"/>
  </si>
  <si>
    <t>疾行</t>
    <phoneticPr fontId="3" type="noConversion"/>
  </si>
  <si>
    <t>歡喜豐收</t>
    <phoneticPr fontId="3" type="noConversion"/>
  </si>
  <si>
    <t>蔡秀冠</t>
    <phoneticPr fontId="3" type="noConversion"/>
  </si>
  <si>
    <t>雪鴨享飼團圓樂</t>
    <phoneticPr fontId="3" type="noConversion"/>
  </si>
  <si>
    <t>搶收水蓮我在行</t>
    <phoneticPr fontId="3" type="noConversion"/>
  </si>
  <si>
    <t>獨享藍調時光</t>
    <phoneticPr fontId="3" type="noConversion"/>
  </si>
  <si>
    <t>靓彩點亮天地節節寬</t>
    <phoneticPr fontId="3" type="noConversion"/>
  </si>
  <si>
    <t>逐浪踏實</t>
    <phoneticPr fontId="3" type="noConversion"/>
  </si>
  <si>
    <t>王靜怡</t>
    <phoneticPr fontId="3" type="noConversion"/>
  </si>
  <si>
    <t>自戀</t>
    <phoneticPr fontId="3" type="noConversion"/>
  </si>
  <si>
    <t>抓</t>
    <phoneticPr fontId="3" type="noConversion"/>
  </si>
  <si>
    <t>搶食</t>
    <phoneticPr fontId="3" type="noConversion"/>
  </si>
  <si>
    <t>吼</t>
    <phoneticPr fontId="3" type="noConversion"/>
  </si>
  <si>
    <t>路過</t>
    <phoneticPr fontId="3" type="noConversion"/>
  </si>
  <si>
    <t>劉秀玲</t>
    <phoneticPr fontId="3" type="noConversion"/>
  </si>
  <si>
    <t>居惡避邪</t>
    <phoneticPr fontId="3" type="noConversion"/>
  </si>
  <si>
    <t>開路先鋒</t>
    <phoneticPr fontId="3" type="noConversion"/>
  </si>
  <si>
    <t>相看兩不厭</t>
    <phoneticPr fontId="3" type="noConversion"/>
  </si>
  <si>
    <t>夕陽西下大溪橋</t>
    <phoneticPr fontId="3" type="noConversion"/>
  </si>
  <si>
    <t>太陽之影</t>
    <phoneticPr fontId="3" type="noConversion"/>
  </si>
  <si>
    <t>圓滿人生</t>
    <phoneticPr fontId="3" type="noConversion"/>
  </si>
  <si>
    <t>籠中之鳥</t>
    <phoneticPr fontId="3" type="noConversion"/>
  </si>
  <si>
    <t>划動旋律</t>
    <phoneticPr fontId="3" type="noConversion"/>
  </si>
  <si>
    <t>廖淑芳</t>
    <phoneticPr fontId="3" type="noConversion"/>
  </si>
  <si>
    <t>藍調水湳洞</t>
    <phoneticPr fontId="3" type="noConversion"/>
  </si>
  <si>
    <t>從容不迫</t>
    <phoneticPr fontId="3" type="noConversion"/>
  </si>
  <si>
    <t>宣示主權</t>
    <phoneticPr fontId="3" type="noConversion"/>
  </si>
  <si>
    <t>莊惠茹</t>
    <phoneticPr fontId="3" type="noConversion"/>
  </si>
  <si>
    <t>競速</t>
    <phoneticPr fontId="3" type="noConversion"/>
  </si>
  <si>
    <t>夜</t>
    <phoneticPr fontId="3" type="noConversion"/>
  </si>
  <si>
    <t>吳俊毅</t>
    <phoneticPr fontId="3" type="noConversion"/>
  </si>
  <si>
    <t>銀河映花</t>
    <phoneticPr fontId="3" type="noConversion"/>
  </si>
  <si>
    <t>晚霞橋影</t>
    <phoneticPr fontId="3" type="noConversion"/>
  </si>
  <si>
    <t>阮純眉</t>
    <phoneticPr fontId="3" type="noConversion"/>
  </si>
  <si>
    <t>叫我第一名</t>
    <phoneticPr fontId="3" type="noConversion"/>
  </si>
  <si>
    <t>魏迪春</t>
    <phoneticPr fontId="3" type="noConversion"/>
  </si>
  <si>
    <t>桃園攝影學會112年1月份自由題材月賽積分統計表</t>
    <phoneticPr fontId="4" type="noConversion"/>
  </si>
  <si>
    <t>桃園攝影學會112年各月份自由題材月賽積分統計表</t>
    <phoneticPr fontId="4" type="noConversion"/>
  </si>
  <si>
    <t>112年2月份自由題材月賽得獎名單</t>
    <phoneticPr fontId="4" type="noConversion"/>
  </si>
  <si>
    <t>112.02.20</t>
    <phoneticPr fontId="7" type="noConversion"/>
  </si>
  <si>
    <t>葉日酉</t>
    <phoneticPr fontId="3" type="noConversion"/>
  </si>
  <si>
    <t>夏秀英.林福昌.黃金霜</t>
    <phoneticPr fontId="7" type="noConversion"/>
  </si>
  <si>
    <t>李後亨.郭秋地</t>
    <phoneticPr fontId="7" type="noConversion"/>
  </si>
  <si>
    <t>廖淑芳.黃秋好</t>
    <phoneticPr fontId="7" type="noConversion"/>
  </si>
  <si>
    <t>陳淑華.李淑君</t>
    <phoneticPr fontId="7" type="noConversion"/>
  </si>
  <si>
    <t>呂素娥</t>
    <phoneticPr fontId="3" type="noConversion"/>
  </si>
  <si>
    <t>勿打擾</t>
    <phoneticPr fontId="3" type="noConversion"/>
  </si>
  <si>
    <t>C型灣夕照車軌</t>
    <phoneticPr fontId="3" type="noConversion"/>
  </si>
  <si>
    <t>飛向彩虹</t>
    <phoneticPr fontId="3" type="noConversion"/>
  </si>
  <si>
    <t>你看</t>
    <phoneticPr fontId="3" type="noConversion"/>
  </si>
  <si>
    <t>捕食</t>
    <phoneticPr fontId="3" type="noConversion"/>
  </si>
  <si>
    <t>功夫</t>
    <phoneticPr fontId="3" type="noConversion"/>
  </si>
  <si>
    <t>柿餅風情</t>
    <phoneticPr fontId="3" type="noConversion"/>
  </si>
  <si>
    <t>秀色可餐</t>
    <phoneticPr fontId="3" type="noConversion"/>
  </si>
  <si>
    <t>別再拉了</t>
    <phoneticPr fontId="3" type="noConversion"/>
  </si>
  <si>
    <t>忘憂車站</t>
    <phoneticPr fontId="3" type="noConversion"/>
  </si>
  <si>
    <t>神龍乍現</t>
    <phoneticPr fontId="3" type="noConversion"/>
  </si>
  <si>
    <t>金銀牌之爭</t>
    <phoneticPr fontId="3" type="noConversion"/>
  </si>
  <si>
    <t>哇~你又抓到魚了</t>
    <phoneticPr fontId="3" type="noConversion"/>
  </si>
  <si>
    <t>海螺館星軌</t>
    <phoneticPr fontId="3" type="noConversion"/>
  </si>
  <si>
    <t>嬉戲</t>
    <phoneticPr fontId="3" type="noConversion"/>
  </si>
  <si>
    <t>互動</t>
    <phoneticPr fontId="3" type="noConversion"/>
  </si>
  <si>
    <t>驚嚇</t>
    <phoneticPr fontId="3" type="noConversion"/>
  </si>
  <si>
    <t>針鋒相對</t>
    <phoneticPr fontId="3" type="noConversion"/>
  </si>
  <si>
    <t>烽火瀑布</t>
    <phoneticPr fontId="3" type="noConversion"/>
  </si>
  <si>
    <t>我要喝奶</t>
    <phoneticPr fontId="3" type="noConversion"/>
  </si>
  <si>
    <t>天主教堂</t>
    <phoneticPr fontId="3" type="noConversion"/>
  </si>
  <si>
    <t>達陣</t>
    <phoneticPr fontId="3" type="noConversion"/>
  </si>
  <si>
    <t>暮歸</t>
    <phoneticPr fontId="3" type="noConversion"/>
  </si>
  <si>
    <t>鬥嘴</t>
    <phoneticPr fontId="3" type="noConversion"/>
  </si>
  <si>
    <t>問候</t>
    <phoneticPr fontId="3" type="noConversion"/>
  </si>
  <si>
    <t>凝思</t>
    <phoneticPr fontId="3" type="noConversion"/>
  </si>
  <si>
    <t>爭奪</t>
    <phoneticPr fontId="3" type="noConversion"/>
  </si>
  <si>
    <t>櫻花車軌</t>
    <phoneticPr fontId="3" type="noConversion"/>
  </si>
  <si>
    <t>鵜鶘戲水</t>
    <phoneticPr fontId="3" type="noConversion"/>
  </si>
  <si>
    <t>臭蟲的春天</t>
    <phoneticPr fontId="3" type="noConversion"/>
  </si>
  <si>
    <t>陀螺</t>
    <phoneticPr fontId="3" type="noConversion"/>
  </si>
  <si>
    <t>銀河</t>
    <phoneticPr fontId="3" type="noConversion"/>
  </si>
  <si>
    <t>練武</t>
    <phoneticPr fontId="3" type="noConversion"/>
  </si>
  <si>
    <t>危險</t>
    <phoneticPr fontId="3" type="noConversion"/>
  </si>
  <si>
    <t>嗷嗷待哺</t>
    <phoneticPr fontId="3" type="noConversion"/>
  </si>
  <si>
    <t>世紀大疫情解禁後</t>
    <phoneticPr fontId="3" type="noConversion"/>
  </si>
  <si>
    <t>愛心</t>
    <phoneticPr fontId="3" type="noConversion"/>
  </si>
  <si>
    <t>跳遠</t>
    <phoneticPr fontId="3" type="noConversion"/>
  </si>
  <si>
    <t>C型灣車軌</t>
    <phoneticPr fontId="3" type="noConversion"/>
  </si>
  <si>
    <t>答喙鼓</t>
    <phoneticPr fontId="3" type="noConversion"/>
  </si>
  <si>
    <t>滾動的力量</t>
    <phoneticPr fontId="3" type="noConversion"/>
  </si>
  <si>
    <t>金針山</t>
    <phoneticPr fontId="3" type="noConversion"/>
  </si>
  <si>
    <t>闔家歡</t>
    <phoneticPr fontId="3" type="noConversion"/>
  </si>
  <si>
    <t>璀璨車軌</t>
    <phoneticPr fontId="3" type="noConversion"/>
  </si>
  <si>
    <t>午后</t>
    <phoneticPr fontId="3" type="noConversion"/>
  </si>
  <si>
    <t>桃園攝影學會112年2月份自由題材月賽積分統計表</t>
    <phoneticPr fontId="4" type="noConversion"/>
  </si>
  <si>
    <t>112年3月份自由題材月賽得獎名單</t>
    <phoneticPr fontId="4" type="noConversion"/>
  </si>
  <si>
    <t>112.03.20</t>
    <phoneticPr fontId="7" type="noConversion"/>
  </si>
  <si>
    <t>林美蘭.劉昌順.黃茂寅</t>
    <phoneticPr fontId="7" type="noConversion"/>
  </si>
  <si>
    <t>黃樹林.黃家勳</t>
    <phoneticPr fontId="7" type="noConversion"/>
  </si>
  <si>
    <t>廖淑芳.陳淑華</t>
    <phoneticPr fontId="7" type="noConversion"/>
  </si>
  <si>
    <t>劉秀玲.李淑君</t>
    <phoneticPr fontId="7" type="noConversion"/>
  </si>
  <si>
    <t>碼頭銀河</t>
    <phoneticPr fontId="3" type="noConversion"/>
  </si>
  <si>
    <t>燒王船</t>
    <phoneticPr fontId="3" type="noConversion"/>
  </si>
  <si>
    <t>乘風破浪</t>
    <phoneticPr fontId="3" type="noConversion"/>
  </si>
  <si>
    <t>鳳蝶交尾</t>
    <phoneticPr fontId="3" type="noConversion"/>
  </si>
  <si>
    <t>極光</t>
    <phoneticPr fontId="3" type="noConversion"/>
  </si>
  <si>
    <t>自行車賽</t>
    <phoneticPr fontId="3" type="noConversion"/>
  </si>
  <si>
    <t>躍向夢想</t>
    <phoneticPr fontId="3" type="noConversion"/>
  </si>
  <si>
    <t>獨樹一植</t>
    <phoneticPr fontId="3" type="noConversion"/>
  </si>
  <si>
    <t>母愛如山</t>
    <phoneticPr fontId="3" type="noConversion"/>
  </si>
  <si>
    <t>螞蟻雄兵</t>
    <phoneticPr fontId="3" type="noConversion"/>
  </si>
  <si>
    <t>挑戰極限</t>
    <phoneticPr fontId="3" type="noConversion"/>
  </si>
  <si>
    <t>繽紛基國派</t>
    <phoneticPr fontId="3" type="noConversion"/>
  </si>
  <si>
    <t>身手不凡</t>
    <phoneticPr fontId="3" type="noConversion"/>
  </si>
  <si>
    <t>驚心動魄</t>
    <phoneticPr fontId="3" type="noConversion"/>
  </si>
  <si>
    <t>沖向未來</t>
    <phoneticPr fontId="3" type="noConversion"/>
  </si>
  <si>
    <t>發財之路</t>
    <phoneticPr fontId="3" type="noConversion"/>
  </si>
  <si>
    <t>爭先恐後</t>
    <phoneticPr fontId="3" type="noConversion"/>
  </si>
  <si>
    <t>奮勇向前</t>
    <phoneticPr fontId="3" type="noConversion"/>
  </si>
  <si>
    <t>不相上下</t>
    <phoneticPr fontId="3" type="noConversion"/>
  </si>
  <si>
    <t>你爭我奪</t>
    <phoneticPr fontId="3" type="noConversion"/>
  </si>
  <si>
    <t>一飛衝天</t>
    <phoneticPr fontId="3" type="noConversion"/>
  </si>
  <si>
    <t>一躍而起</t>
    <phoneticPr fontId="3" type="noConversion"/>
  </si>
  <si>
    <t>豎琴之美</t>
    <phoneticPr fontId="3" type="noConversion"/>
  </si>
  <si>
    <t>育雛</t>
    <phoneticPr fontId="3" type="noConversion"/>
  </si>
  <si>
    <t>回家的路</t>
    <phoneticPr fontId="3" type="noConversion"/>
  </si>
  <si>
    <t>走向光明</t>
    <phoneticPr fontId="3" type="noConversion"/>
  </si>
  <si>
    <t>衝擊</t>
    <phoneticPr fontId="3" type="noConversion"/>
  </si>
  <si>
    <t>早餐</t>
    <phoneticPr fontId="3" type="noConversion"/>
  </si>
  <si>
    <t>條紋松鼠</t>
    <phoneticPr fontId="3" type="noConversion"/>
  </si>
  <si>
    <t>搶鏡</t>
    <phoneticPr fontId="3" type="noConversion"/>
  </si>
  <si>
    <t>C型之美</t>
    <phoneticPr fontId="3" type="noConversion"/>
  </si>
  <si>
    <t>趕路</t>
    <phoneticPr fontId="3" type="noConversion"/>
  </si>
  <si>
    <t>看招</t>
    <phoneticPr fontId="3" type="noConversion"/>
  </si>
  <si>
    <t>完美</t>
    <phoneticPr fontId="3" type="noConversion"/>
  </si>
  <si>
    <t>鯉魚潭夕照</t>
    <phoneticPr fontId="3" type="noConversion"/>
  </si>
  <si>
    <t>眺望101</t>
    <phoneticPr fontId="3" type="noConversion"/>
  </si>
  <si>
    <t>魚鷹捕魚</t>
    <phoneticPr fontId="3" type="noConversion"/>
  </si>
  <si>
    <t>夜鷺捕魚</t>
    <phoneticPr fontId="3" type="noConversion"/>
  </si>
  <si>
    <t>刷金紙</t>
    <phoneticPr fontId="3" type="noConversion"/>
  </si>
  <si>
    <t>捕魚</t>
    <phoneticPr fontId="3" type="noConversion"/>
  </si>
  <si>
    <t>奮力一搏</t>
    <phoneticPr fontId="3" type="noConversion"/>
  </si>
  <si>
    <t>螢光燦爛</t>
    <phoneticPr fontId="3" type="noConversion"/>
  </si>
  <si>
    <t>食蟲虻</t>
    <phoneticPr fontId="3" type="noConversion"/>
  </si>
  <si>
    <t>異世情緣</t>
    <phoneticPr fontId="3" type="noConversion"/>
  </si>
  <si>
    <t>吃飯囉</t>
    <phoneticPr fontId="3" type="noConversion"/>
  </si>
  <si>
    <t>火龍護台</t>
    <phoneticPr fontId="3" type="noConversion"/>
  </si>
  <si>
    <t>含情脈脈</t>
    <phoneticPr fontId="3" type="noConversion"/>
  </si>
  <si>
    <t>星河燦爛</t>
    <phoneticPr fontId="3" type="noConversion"/>
  </si>
  <si>
    <t>撐竿跳</t>
    <phoneticPr fontId="3" type="noConversion"/>
  </si>
  <si>
    <t>獨步群輪</t>
    <phoneticPr fontId="3" type="noConversion"/>
  </si>
  <si>
    <t>燭台激浪</t>
    <phoneticPr fontId="3" type="noConversion"/>
  </si>
  <si>
    <t>雙螳鬥陣</t>
    <phoneticPr fontId="3" type="noConversion"/>
  </si>
  <si>
    <t>寶寶多吃點</t>
    <phoneticPr fontId="3" type="noConversion"/>
  </si>
  <si>
    <t>過關</t>
    <phoneticPr fontId="3" type="noConversion"/>
  </si>
  <si>
    <t>燭台激情</t>
    <phoneticPr fontId="3" type="noConversion"/>
  </si>
  <si>
    <t>登峰造極</t>
    <phoneticPr fontId="3" type="noConversion"/>
  </si>
  <si>
    <t>豐收</t>
    <phoneticPr fontId="3" type="noConversion"/>
  </si>
  <si>
    <t>炭與嘆</t>
    <phoneticPr fontId="3" type="noConversion"/>
  </si>
  <si>
    <t>童年</t>
    <phoneticPr fontId="3" type="noConversion"/>
  </si>
  <si>
    <t>渣男嘜走</t>
    <phoneticPr fontId="3" type="noConversion"/>
  </si>
  <si>
    <t>斷啊…斷</t>
    <phoneticPr fontId="3" type="noConversion"/>
  </si>
  <si>
    <t>葉家亨</t>
    <phoneticPr fontId="3" type="noConversion"/>
  </si>
  <si>
    <t>奮勇爭先</t>
    <phoneticPr fontId="3" type="noConversion"/>
  </si>
  <si>
    <r>
      <rPr>
        <sz val="14"/>
        <rFont val="新細明體-ExtB"/>
        <family val="4"/>
        <charset val="136"/>
      </rPr>
      <t>𪹚</t>
    </r>
    <r>
      <rPr>
        <sz val="14"/>
        <rFont val="標楷體"/>
        <family val="4"/>
        <charset val="136"/>
      </rPr>
      <t>龍</t>
    </r>
    <phoneticPr fontId="3" type="noConversion"/>
  </si>
  <si>
    <t>桃園攝影學會112年3月份自由題材月賽積分統計表</t>
    <phoneticPr fontId="4" type="noConversion"/>
  </si>
  <si>
    <t>112年4月份自由題材月賽得獎名單</t>
    <phoneticPr fontId="4" type="noConversion"/>
  </si>
  <si>
    <t>蕭淑子.楊藍田.陳素勤</t>
    <phoneticPr fontId="7" type="noConversion"/>
  </si>
  <si>
    <t>林福昌.張素貞</t>
    <phoneticPr fontId="7" type="noConversion"/>
  </si>
  <si>
    <t>黃揚壹.李碧玉</t>
    <phoneticPr fontId="7" type="noConversion"/>
  </si>
  <si>
    <t>112.04.17</t>
    <phoneticPr fontId="7" type="noConversion"/>
  </si>
  <si>
    <t>對高岳車站銀河</t>
    <phoneticPr fontId="3" type="noConversion"/>
  </si>
  <si>
    <t>倒掛金鉤</t>
    <phoneticPr fontId="3" type="noConversion"/>
  </si>
  <si>
    <t>鷓鴣飛起春羅袖</t>
    <phoneticPr fontId="3" type="noConversion"/>
  </si>
  <si>
    <t>飛越彩虹圈</t>
    <phoneticPr fontId="3" type="noConversion"/>
  </si>
  <si>
    <t>水中屋</t>
    <phoneticPr fontId="3" type="noConversion"/>
  </si>
  <si>
    <t>哥倆好</t>
    <phoneticPr fontId="3" type="noConversion"/>
  </si>
  <si>
    <t>完美的凝結</t>
    <phoneticPr fontId="3" type="noConversion"/>
  </si>
  <si>
    <t>你好煩呀！</t>
    <phoneticPr fontId="3" type="noConversion"/>
  </si>
  <si>
    <t>舞風髻蟠空</t>
    <phoneticPr fontId="3" type="noConversion"/>
  </si>
  <si>
    <t>舞低楊柳樓心月</t>
    <phoneticPr fontId="3" type="noConversion"/>
  </si>
  <si>
    <t>輕盈綠腰舞</t>
    <phoneticPr fontId="3" type="noConversion"/>
  </si>
  <si>
    <t>翩如蘭苕翠</t>
    <phoneticPr fontId="3" type="noConversion"/>
  </si>
  <si>
    <t>翩躚舞廣袖</t>
    <phoneticPr fontId="3" type="noConversion"/>
  </si>
  <si>
    <t>雁回月滿樓</t>
    <phoneticPr fontId="3" type="noConversion"/>
  </si>
  <si>
    <t>開飯了</t>
    <phoneticPr fontId="3" type="noConversion"/>
  </si>
  <si>
    <t>裡外不是人</t>
    <phoneticPr fontId="3" type="noConversion"/>
  </si>
  <si>
    <t>軌跡</t>
    <phoneticPr fontId="3" type="noConversion"/>
  </si>
  <si>
    <t>我來畫個圈</t>
    <phoneticPr fontId="3" type="noConversion"/>
  </si>
  <si>
    <t>追趕跑跳碰</t>
    <phoneticPr fontId="3" type="noConversion"/>
  </si>
  <si>
    <t>奮力一躍</t>
    <phoneticPr fontId="3" type="noConversion"/>
  </si>
  <si>
    <t>神采飛揚</t>
    <phoneticPr fontId="3" type="noConversion"/>
  </si>
  <si>
    <t>競賽</t>
    <phoneticPr fontId="3" type="noConversion"/>
  </si>
  <si>
    <t>速度</t>
    <phoneticPr fontId="3" type="noConversion"/>
  </si>
  <si>
    <t>優雅捉魚</t>
    <phoneticPr fontId="3" type="noConversion"/>
  </si>
  <si>
    <t>我要跳得更高</t>
    <phoneticPr fontId="3" type="noConversion"/>
  </si>
  <si>
    <t>打架</t>
    <phoneticPr fontId="3" type="noConversion"/>
  </si>
  <si>
    <t>沙飛揚</t>
    <phoneticPr fontId="3" type="noConversion"/>
  </si>
  <si>
    <t>韻律彩帶</t>
    <phoneticPr fontId="3" type="noConversion"/>
  </si>
  <si>
    <t>晚餐時間</t>
    <phoneticPr fontId="3" type="noConversion"/>
  </si>
  <si>
    <t>食蜂</t>
    <phoneticPr fontId="3" type="noConversion"/>
  </si>
  <si>
    <t>鋸木</t>
    <phoneticPr fontId="3" type="noConversion"/>
  </si>
  <si>
    <t>分食</t>
    <phoneticPr fontId="3" type="noConversion"/>
  </si>
  <si>
    <t>吃飽飽</t>
    <phoneticPr fontId="3" type="noConversion"/>
  </si>
  <si>
    <t>過招</t>
    <phoneticPr fontId="3" type="noConversion"/>
  </si>
  <si>
    <t>爭鋒</t>
    <phoneticPr fontId="3" type="noConversion"/>
  </si>
  <si>
    <t>夜色之美</t>
    <phoneticPr fontId="3" type="noConversion"/>
  </si>
  <si>
    <t>爭吵</t>
    <phoneticPr fontId="3" type="noConversion"/>
  </si>
  <si>
    <t>芹壁暮色</t>
    <phoneticPr fontId="3" type="noConversion"/>
  </si>
  <si>
    <t>餵食</t>
    <phoneticPr fontId="3" type="noConversion"/>
  </si>
  <si>
    <t>拋球</t>
    <phoneticPr fontId="3" type="noConversion"/>
  </si>
  <si>
    <t>二延平夕照</t>
    <phoneticPr fontId="3" type="noConversion"/>
  </si>
  <si>
    <t>光影</t>
    <phoneticPr fontId="3" type="noConversion"/>
  </si>
  <si>
    <t>漁村夜色</t>
    <phoneticPr fontId="3" type="noConversion"/>
  </si>
  <si>
    <t>韻律體操-棒</t>
    <phoneticPr fontId="3" type="noConversion"/>
  </si>
  <si>
    <t>浪花之美</t>
    <phoneticPr fontId="3" type="noConversion"/>
  </si>
  <si>
    <t>呵護</t>
    <phoneticPr fontId="3" type="noConversion"/>
  </si>
  <si>
    <t>舒服</t>
    <phoneticPr fontId="3" type="noConversion"/>
  </si>
  <si>
    <t>雌雄對決</t>
    <phoneticPr fontId="3" type="noConversion"/>
  </si>
  <si>
    <t>台上一分鐘</t>
    <phoneticPr fontId="3" type="noConversion"/>
  </si>
  <si>
    <t>魏迪春</t>
  </si>
  <si>
    <t>台下十年功</t>
    <phoneticPr fontId="3" type="noConversion"/>
  </si>
  <si>
    <t>紅傘擎藍天</t>
    <phoneticPr fontId="3" type="noConversion"/>
  </si>
  <si>
    <t>雨過天晴</t>
    <phoneticPr fontId="3" type="noConversion"/>
  </si>
  <si>
    <t>炭工日常</t>
    <phoneticPr fontId="3" type="noConversion"/>
  </si>
  <si>
    <t>闔家同心</t>
    <phoneticPr fontId="3" type="noConversion"/>
  </si>
  <si>
    <t>對看</t>
    <phoneticPr fontId="3" type="noConversion"/>
  </si>
  <si>
    <t>桃園攝影學會112年4月份自由題材月賽積分統計表</t>
    <phoneticPr fontId="4" type="noConversion"/>
  </si>
  <si>
    <t>林惠珍</t>
  </si>
  <si>
    <t>黃揚壹</t>
  </si>
  <si>
    <t>詹勳龍</t>
  </si>
  <si>
    <t>莊惠茹</t>
  </si>
  <si>
    <t>劉秀玲</t>
  </si>
  <si>
    <t>劉中辰</t>
  </si>
  <si>
    <t>黃鳳釗</t>
  </si>
  <si>
    <t>陳淑華</t>
  </si>
  <si>
    <t>王靜怡</t>
  </si>
  <si>
    <t>彭念宗</t>
  </si>
  <si>
    <t>蔡秀冠</t>
  </si>
  <si>
    <t>吳俊毅</t>
  </si>
  <si>
    <t>廖淑芳</t>
  </si>
  <si>
    <t>阮純眉</t>
  </si>
  <si>
    <t>呂素娥</t>
  </si>
  <si>
    <t>葉家亨</t>
  </si>
  <si>
    <t>112年5月份自由題材月賽得獎名單</t>
    <phoneticPr fontId="4" type="noConversion"/>
  </si>
  <si>
    <t>李後亨.黃清華.郭秋地</t>
    <phoneticPr fontId="7" type="noConversion"/>
  </si>
  <si>
    <t>李月霞.蔡金塗</t>
    <phoneticPr fontId="7" type="noConversion"/>
  </si>
  <si>
    <t>蕭淑子</t>
    <phoneticPr fontId="7" type="noConversion"/>
  </si>
  <si>
    <t>謝光輝</t>
    <phoneticPr fontId="7" type="noConversion"/>
  </si>
  <si>
    <t>112.05.15</t>
    <phoneticPr fontId="7" type="noConversion"/>
  </si>
  <si>
    <t>陳淑華.廖淑芳</t>
    <phoneticPr fontId="7" type="noConversion"/>
  </si>
  <si>
    <t>李淑君.莊惠茹</t>
    <phoneticPr fontId="7" type="noConversion"/>
  </si>
  <si>
    <t>馬蹄之美</t>
    <phoneticPr fontId="3" type="noConversion"/>
  </si>
  <si>
    <t>衝浪</t>
    <phoneticPr fontId="3" type="noConversion"/>
  </si>
  <si>
    <t>韻律–帶</t>
    <phoneticPr fontId="3" type="noConversion"/>
  </si>
  <si>
    <t>畫個圈</t>
    <phoneticPr fontId="3" type="noConversion"/>
  </si>
  <si>
    <t>韻律體操–帶</t>
    <phoneticPr fontId="3" type="noConversion"/>
  </si>
  <si>
    <t>舞動彩帶</t>
    <phoneticPr fontId="3" type="noConversion"/>
  </si>
  <si>
    <t>主人的螢火蟲</t>
    <phoneticPr fontId="3" type="noConversion"/>
  </si>
  <si>
    <t>芙谷峩橋銀河車軌</t>
    <phoneticPr fontId="3" type="noConversion"/>
  </si>
  <si>
    <t>彩帶韻律</t>
    <phoneticPr fontId="3" type="noConversion"/>
  </si>
  <si>
    <t>點點螢光</t>
    <phoneticPr fontId="3" type="noConversion"/>
  </si>
  <si>
    <t>幸福一家人</t>
    <phoneticPr fontId="3" type="noConversion"/>
  </si>
  <si>
    <t>椿象護蛋</t>
    <phoneticPr fontId="3" type="noConversion"/>
  </si>
  <si>
    <t>桐花水流</t>
    <phoneticPr fontId="3" type="noConversion"/>
  </si>
  <si>
    <t>相親相愛</t>
    <phoneticPr fontId="3" type="noConversion"/>
  </si>
  <si>
    <t>環中韻律</t>
    <phoneticPr fontId="3" type="noConversion"/>
  </si>
  <si>
    <t>愛愛</t>
    <phoneticPr fontId="3" type="noConversion"/>
  </si>
  <si>
    <t>小啄木鳥餵食</t>
    <phoneticPr fontId="3" type="noConversion"/>
  </si>
  <si>
    <t>獻殷勤</t>
    <phoneticPr fontId="3" type="noConversion"/>
  </si>
  <si>
    <t>小啄木鳥育雛</t>
    <phoneticPr fontId="3" type="noConversion"/>
  </si>
  <si>
    <t>飽餐</t>
    <phoneticPr fontId="3" type="noConversion"/>
  </si>
  <si>
    <t>合歡之美</t>
    <phoneticPr fontId="3" type="noConversion"/>
  </si>
  <si>
    <t>傳食</t>
    <phoneticPr fontId="3" type="noConversion"/>
  </si>
  <si>
    <t>母愛</t>
    <phoneticPr fontId="3" type="noConversion"/>
  </si>
  <si>
    <t>炭工</t>
    <phoneticPr fontId="3" type="noConversion"/>
  </si>
  <si>
    <t>吃buffet</t>
    <phoneticPr fontId="3" type="noConversion"/>
  </si>
  <si>
    <t>阻擋</t>
    <phoneticPr fontId="3" type="noConversion"/>
  </si>
  <si>
    <t>衝啊！</t>
    <phoneticPr fontId="3" type="noConversion"/>
  </si>
  <si>
    <t>蝶戀花</t>
    <phoneticPr fontId="3" type="noConversion"/>
  </si>
  <si>
    <t>築巢</t>
    <phoneticPr fontId="3" type="noConversion"/>
  </si>
  <si>
    <t>牙齒白嗎</t>
    <phoneticPr fontId="3" type="noConversion"/>
  </si>
  <si>
    <t>十四顆太陽</t>
    <phoneticPr fontId="3" type="noConversion"/>
  </si>
  <si>
    <t>石門山車軌</t>
    <phoneticPr fontId="3" type="noConversion"/>
  </si>
  <si>
    <t>合唱團</t>
    <phoneticPr fontId="3" type="noConversion"/>
  </si>
  <si>
    <t>樹鵲</t>
    <phoneticPr fontId="3" type="noConversion"/>
  </si>
  <si>
    <t>令</t>
    <phoneticPr fontId="3" type="noConversion"/>
  </si>
  <si>
    <t xml:space="preserve"> 飛躍</t>
    <phoneticPr fontId="3" type="noConversion"/>
  </si>
  <si>
    <t>彩帶飛揚</t>
    <phoneticPr fontId="3" type="noConversion"/>
  </si>
  <si>
    <t>一躍飛高</t>
    <phoneticPr fontId="3" type="noConversion"/>
  </si>
  <si>
    <t>雙人阿波舞</t>
    <phoneticPr fontId="3" type="noConversion"/>
  </si>
  <si>
    <t>歡慶阿波舞</t>
    <phoneticPr fontId="3" type="noConversion"/>
  </si>
  <si>
    <t>大崙山茶園雲海夕采</t>
    <phoneticPr fontId="3" type="noConversion"/>
  </si>
  <si>
    <t>艾裕株</t>
    <phoneticPr fontId="3" type="noConversion"/>
  </si>
  <si>
    <t>綠石槽</t>
    <phoneticPr fontId="3" type="noConversion"/>
  </si>
  <si>
    <t>交會的平衡</t>
    <phoneticPr fontId="3" type="noConversion"/>
  </si>
  <si>
    <t>走向神的指引</t>
    <phoneticPr fontId="3" type="noConversion"/>
  </si>
  <si>
    <t>創造巔峰</t>
    <phoneticPr fontId="3" type="noConversion"/>
  </si>
  <si>
    <t>夕陽餘暉</t>
    <phoneticPr fontId="3" type="noConversion"/>
  </si>
  <si>
    <t>桃園攝影學會112年5月份自由題材月賽積分統計表</t>
    <phoneticPr fontId="4" type="noConversion"/>
  </si>
  <si>
    <t>艾裕株</t>
  </si>
  <si>
    <t>框</t>
    <phoneticPr fontId="3" type="noConversion"/>
  </si>
  <si>
    <t>112年6月份自由題材月賽得獎名單</t>
    <phoneticPr fontId="4" type="noConversion"/>
  </si>
  <si>
    <t>林美蘭</t>
    <phoneticPr fontId="7" type="noConversion"/>
  </si>
  <si>
    <t>112.06.19</t>
    <phoneticPr fontId="7" type="noConversion"/>
  </si>
  <si>
    <t>黃秋好.葉日酉</t>
    <phoneticPr fontId="7" type="noConversion"/>
  </si>
  <si>
    <t>林美蘭.黃金霜.陳鴻昌</t>
    <phoneticPr fontId="7" type="noConversion"/>
  </si>
  <si>
    <t>黃家勳.張善暉</t>
    <phoneticPr fontId="7" type="noConversion"/>
  </si>
  <si>
    <t>分享</t>
    <phoneticPr fontId="3" type="noConversion"/>
  </si>
  <si>
    <t>馬蹄彎</t>
    <phoneticPr fontId="3" type="noConversion"/>
  </si>
  <si>
    <t>加油</t>
    <phoneticPr fontId="3" type="noConversion"/>
  </si>
  <si>
    <t>吵架</t>
    <phoneticPr fontId="3" type="noConversion"/>
  </si>
  <si>
    <t>豎琴橋車軌</t>
    <phoneticPr fontId="3" type="noConversion"/>
  </si>
  <si>
    <t>擒拿</t>
    <phoneticPr fontId="3" type="noConversion"/>
  </si>
  <si>
    <t>帶娃</t>
    <phoneticPr fontId="3" type="noConversion"/>
  </si>
  <si>
    <t>征服</t>
    <phoneticPr fontId="3" type="noConversion"/>
  </si>
  <si>
    <t>韻律之美</t>
    <phoneticPr fontId="3" type="noConversion"/>
  </si>
  <si>
    <t>求歡</t>
    <phoneticPr fontId="3" type="noConversion"/>
  </si>
  <si>
    <t>帶隊</t>
    <phoneticPr fontId="3" type="noConversion"/>
  </si>
  <si>
    <t>麵包.愛情兩不誤</t>
    <phoneticPr fontId="3" type="noConversion"/>
  </si>
  <si>
    <t>專注</t>
    <phoneticPr fontId="3" type="noConversion"/>
  </si>
  <si>
    <t>翠鳥</t>
    <phoneticPr fontId="3" type="noConversion"/>
  </si>
  <si>
    <t>蟻后</t>
    <phoneticPr fontId="3" type="noConversion"/>
  </si>
  <si>
    <t>我的母親</t>
    <phoneticPr fontId="3" type="noConversion"/>
  </si>
  <si>
    <t>石門山星軌</t>
    <phoneticPr fontId="3" type="noConversion"/>
  </si>
  <si>
    <t>新月橋</t>
    <phoneticPr fontId="3" type="noConversion"/>
  </si>
  <si>
    <t>松雪樓銀河</t>
    <phoneticPr fontId="3" type="noConversion"/>
  </si>
  <si>
    <t>韻律-環</t>
    <phoneticPr fontId="3" type="noConversion"/>
  </si>
  <si>
    <t>鋸木老人</t>
    <phoneticPr fontId="3" type="noConversion"/>
  </si>
  <si>
    <t>延續</t>
    <phoneticPr fontId="3" type="noConversion"/>
  </si>
  <si>
    <t>星軌</t>
    <phoneticPr fontId="3" type="noConversion"/>
  </si>
  <si>
    <t>愛的進行曲</t>
    <phoneticPr fontId="3" type="noConversion"/>
  </si>
  <si>
    <t>追逐競速</t>
    <phoneticPr fontId="3" type="noConversion"/>
  </si>
  <si>
    <t>越過高欄</t>
    <phoneticPr fontId="3" type="noConversion"/>
  </si>
  <si>
    <t>合歡銀河</t>
    <phoneticPr fontId="3" type="noConversion"/>
  </si>
  <si>
    <t>滑水老耆</t>
    <phoneticPr fontId="3" type="noConversion"/>
  </si>
  <si>
    <t>饗用美食</t>
    <phoneticPr fontId="3" type="noConversion"/>
  </si>
  <si>
    <t>香山車軌</t>
    <phoneticPr fontId="3" type="noConversion"/>
  </si>
  <si>
    <t>夕陽下</t>
    <phoneticPr fontId="3" type="noConversion"/>
  </si>
  <si>
    <t>獵物</t>
    <phoneticPr fontId="3" type="noConversion"/>
  </si>
  <si>
    <t>美姿</t>
    <phoneticPr fontId="3" type="noConversion"/>
  </si>
  <si>
    <t>吃大餐了</t>
    <phoneticPr fontId="3" type="noConversion"/>
  </si>
  <si>
    <t>新店之眼</t>
    <phoneticPr fontId="3" type="noConversion"/>
  </si>
  <si>
    <t>不要搶我的球</t>
    <phoneticPr fontId="3" type="noConversion"/>
  </si>
  <si>
    <t>延續子嗣</t>
    <phoneticPr fontId="3" type="noConversion"/>
  </si>
  <si>
    <t>南山寺銀河</t>
    <phoneticPr fontId="3" type="noConversion"/>
  </si>
  <si>
    <t>倆相好</t>
    <phoneticPr fontId="3" type="noConversion"/>
  </si>
  <si>
    <t>戰利品</t>
    <phoneticPr fontId="3" type="noConversion"/>
  </si>
  <si>
    <t>你儂我儂</t>
    <phoneticPr fontId="3" type="noConversion"/>
  </si>
  <si>
    <t>心肝寶貝</t>
    <phoneticPr fontId="3" type="noConversion"/>
  </si>
  <si>
    <t>飛躍韻律</t>
    <phoneticPr fontId="3" type="noConversion"/>
  </si>
  <si>
    <t>同心協力</t>
    <phoneticPr fontId="3" type="noConversion"/>
  </si>
  <si>
    <t>飛躍</t>
    <phoneticPr fontId="3" type="noConversion"/>
  </si>
  <si>
    <t>歲月靜好</t>
    <phoneticPr fontId="3" type="noConversion"/>
  </si>
  <si>
    <t>戴勝育雛</t>
    <phoneticPr fontId="3" type="noConversion"/>
  </si>
  <si>
    <t>賣碳翁</t>
    <phoneticPr fontId="3" type="noConversion"/>
  </si>
  <si>
    <t>成長</t>
    <phoneticPr fontId="3" type="noConversion"/>
  </si>
  <si>
    <t>輸贏</t>
    <phoneticPr fontId="3" type="noConversion"/>
  </si>
  <si>
    <t>撐竿一躍而起</t>
    <phoneticPr fontId="3" type="noConversion"/>
  </si>
  <si>
    <t>雨後通透新月僑</t>
    <phoneticPr fontId="3" type="noConversion"/>
  </si>
  <si>
    <t>桃園攝影學會112年6月份自由題材月賽積分統計表</t>
    <phoneticPr fontId="4" type="noConversion"/>
  </si>
  <si>
    <t>112年7月份自由題材月賽得獎名單</t>
    <phoneticPr fontId="4" type="noConversion"/>
  </si>
  <si>
    <t>張素貞</t>
    <phoneticPr fontId="7" type="noConversion"/>
  </si>
  <si>
    <t>張素貞.楊藍田.呂宥鋅</t>
    <phoneticPr fontId="7" type="noConversion"/>
  </si>
  <si>
    <t>劉昌順.黃素美</t>
    <phoneticPr fontId="7" type="noConversion"/>
  </si>
  <si>
    <t>黃秋好.黃揚壹</t>
    <phoneticPr fontId="7" type="noConversion"/>
  </si>
  <si>
    <t>112.07.17</t>
    <phoneticPr fontId="7" type="noConversion"/>
  </si>
  <si>
    <t>天地遙相呼應</t>
    <phoneticPr fontId="3" type="noConversion"/>
  </si>
  <si>
    <t>舉重練習</t>
    <phoneticPr fontId="3" type="noConversion"/>
  </si>
  <si>
    <t>玩浪花</t>
    <phoneticPr fontId="3" type="noConversion"/>
  </si>
  <si>
    <t>逆食</t>
    <phoneticPr fontId="3" type="noConversion"/>
  </si>
  <si>
    <t>彈塗魚</t>
    <phoneticPr fontId="3" type="noConversion"/>
  </si>
  <si>
    <t>對話</t>
    <phoneticPr fontId="3" type="noConversion"/>
  </si>
  <si>
    <t>超越目標</t>
    <phoneticPr fontId="3" type="noConversion"/>
  </si>
  <si>
    <t>勢均力敵</t>
    <phoneticPr fontId="3" type="noConversion"/>
  </si>
  <si>
    <t>依偎</t>
    <phoneticPr fontId="3" type="noConversion"/>
  </si>
  <si>
    <t>新月橋車軌</t>
    <phoneticPr fontId="3" type="noConversion"/>
  </si>
  <si>
    <t>生命傳承</t>
    <phoneticPr fontId="3" type="noConversion"/>
  </si>
  <si>
    <t>交歡</t>
    <phoneticPr fontId="3" type="noConversion"/>
  </si>
  <si>
    <t>奮戰</t>
    <phoneticPr fontId="3" type="noConversion"/>
  </si>
  <si>
    <t>戰鬥</t>
    <phoneticPr fontId="3" type="noConversion"/>
  </si>
  <si>
    <t>跳高高</t>
    <phoneticPr fontId="3" type="noConversion"/>
  </si>
  <si>
    <t>新月夜色</t>
    <phoneticPr fontId="3" type="noConversion"/>
  </si>
  <si>
    <t>一心二用</t>
    <phoneticPr fontId="3" type="noConversion"/>
  </si>
  <si>
    <t>聽見沒</t>
    <phoneticPr fontId="3" type="noConversion"/>
  </si>
  <si>
    <t>奮力一轉</t>
    <phoneticPr fontId="3" type="noConversion"/>
  </si>
  <si>
    <t>對唱</t>
    <phoneticPr fontId="3" type="noConversion"/>
  </si>
  <si>
    <t>藍調海灣</t>
    <phoneticPr fontId="3" type="noConversion"/>
  </si>
  <si>
    <t>嚇死我了</t>
    <phoneticPr fontId="3" type="noConversion"/>
  </si>
  <si>
    <t>霞光C灣車軌</t>
    <phoneticPr fontId="3" type="noConversion"/>
  </si>
  <si>
    <t>比翼雙飛</t>
    <phoneticPr fontId="3" type="noConversion"/>
  </si>
  <si>
    <t>匿食</t>
    <phoneticPr fontId="3" type="noConversion"/>
  </si>
  <si>
    <t>繁衍</t>
    <phoneticPr fontId="3" type="noConversion"/>
  </si>
  <si>
    <t>小小搬運工</t>
    <phoneticPr fontId="3" type="noConversion"/>
  </si>
  <si>
    <t>夢幻小漁村</t>
    <phoneticPr fontId="3" type="noConversion"/>
  </si>
  <si>
    <t>勇往直前</t>
    <phoneticPr fontId="3" type="noConversion"/>
  </si>
  <si>
    <t>昆陽銀河</t>
    <phoneticPr fontId="3" type="noConversion"/>
  </si>
  <si>
    <t>海螺館一角落</t>
    <phoneticPr fontId="3" type="noConversion"/>
  </si>
  <si>
    <t>東澳銀河</t>
    <phoneticPr fontId="3" type="noConversion"/>
  </si>
  <si>
    <t>防守</t>
    <phoneticPr fontId="3" type="noConversion"/>
  </si>
  <si>
    <t>入侵者</t>
    <phoneticPr fontId="3" type="noConversion"/>
  </si>
  <si>
    <t>雷雨雹星軌</t>
    <phoneticPr fontId="3" type="noConversion"/>
  </si>
  <si>
    <t>曙光</t>
    <phoneticPr fontId="3" type="noConversion"/>
  </si>
  <si>
    <t>製繩</t>
    <phoneticPr fontId="3" type="noConversion"/>
  </si>
  <si>
    <t>桃園攝影學會112年7月份自由題材月賽積分統計表</t>
    <phoneticPr fontId="4" type="noConversion"/>
  </si>
  <si>
    <t>112年8月份自由題材月賽得獎名單</t>
    <phoneticPr fontId="4" type="noConversion"/>
  </si>
  <si>
    <t>112.08.21</t>
    <phoneticPr fontId="7" type="noConversion"/>
  </si>
  <si>
    <t>楊昭烈.何財明.王建昌</t>
    <phoneticPr fontId="7" type="noConversion"/>
  </si>
  <si>
    <t>林福昌.郭秋地</t>
    <phoneticPr fontId="7" type="noConversion"/>
  </si>
  <si>
    <t>連真真.李碧玉</t>
    <phoneticPr fontId="7" type="noConversion"/>
  </si>
  <si>
    <t>怒吼</t>
    <phoneticPr fontId="3" type="noConversion"/>
  </si>
  <si>
    <t>天空</t>
    <phoneticPr fontId="3" type="noConversion"/>
  </si>
  <si>
    <t>奮力一跳</t>
    <phoneticPr fontId="3" type="noConversion"/>
  </si>
  <si>
    <t>好吃嗎</t>
    <phoneticPr fontId="3" type="noConversion"/>
  </si>
  <si>
    <t>對峙</t>
    <phoneticPr fontId="3" type="noConversion"/>
  </si>
  <si>
    <t>開飯</t>
    <phoneticPr fontId="3" type="noConversion"/>
  </si>
  <si>
    <t>扭轉乾坤</t>
    <phoneticPr fontId="3" type="noConversion"/>
  </si>
  <si>
    <t>沖水之美</t>
    <phoneticPr fontId="3" type="noConversion"/>
  </si>
  <si>
    <t>吃大餐啦</t>
    <phoneticPr fontId="3" type="noConversion"/>
  </si>
  <si>
    <t>車軌</t>
    <phoneticPr fontId="3" type="noConversion"/>
  </si>
  <si>
    <t>抓到魚囉</t>
    <phoneticPr fontId="3" type="noConversion"/>
  </si>
  <si>
    <t>外賣到啦</t>
    <phoneticPr fontId="3" type="noConversion"/>
  </si>
  <si>
    <t>差一點</t>
    <phoneticPr fontId="3" type="noConversion"/>
  </si>
  <si>
    <t>放空</t>
    <phoneticPr fontId="3" type="noConversion"/>
  </si>
  <si>
    <t>抓到了</t>
    <phoneticPr fontId="3" type="noConversion"/>
  </si>
  <si>
    <t>長喙天蛾</t>
    <phoneticPr fontId="3" type="noConversion"/>
  </si>
  <si>
    <t>哇</t>
    <phoneticPr fontId="3" type="noConversion"/>
  </si>
  <si>
    <t>三仙台晨光</t>
    <phoneticPr fontId="3" type="noConversion"/>
  </si>
  <si>
    <t>飛食</t>
    <phoneticPr fontId="3" type="noConversion"/>
  </si>
  <si>
    <t>燭台衝浪</t>
    <phoneticPr fontId="3" type="noConversion"/>
  </si>
  <si>
    <t>爭食</t>
    <phoneticPr fontId="3" type="noConversion"/>
  </si>
  <si>
    <t>追聖光</t>
    <phoneticPr fontId="3" type="noConversion"/>
  </si>
  <si>
    <t>飛碟式</t>
    <phoneticPr fontId="3" type="noConversion"/>
  </si>
  <si>
    <t>南子吝車軌</t>
    <phoneticPr fontId="3" type="noConversion"/>
  </si>
  <si>
    <t>搬運工</t>
    <phoneticPr fontId="3" type="noConversion"/>
  </si>
  <si>
    <t>特技表演</t>
    <phoneticPr fontId="3" type="noConversion"/>
  </si>
  <si>
    <t>快慢之間</t>
    <phoneticPr fontId="3" type="noConversion"/>
  </si>
  <si>
    <t>璀璨夜色</t>
    <phoneticPr fontId="3" type="noConversion"/>
  </si>
  <si>
    <t>燕鷗</t>
    <phoneticPr fontId="3" type="noConversion"/>
  </si>
  <si>
    <t>帥氣落水</t>
    <phoneticPr fontId="3" type="noConversion"/>
  </si>
  <si>
    <t>挑臖</t>
    <phoneticPr fontId="3" type="noConversion"/>
  </si>
  <si>
    <t>老公</t>
    <phoneticPr fontId="3" type="noConversion"/>
  </si>
  <si>
    <t>香蕉還沒熟</t>
    <phoneticPr fontId="3" type="noConversion"/>
  </si>
  <si>
    <t>大稻埕煙火</t>
    <phoneticPr fontId="3" type="noConversion"/>
  </si>
  <si>
    <t>泥巴戰</t>
    <phoneticPr fontId="3" type="noConversion"/>
  </si>
  <si>
    <t>虎視眈眈</t>
    <phoneticPr fontId="3" type="noConversion"/>
  </si>
  <si>
    <t>小巧玲瓏</t>
    <phoneticPr fontId="3" type="noConversion"/>
  </si>
  <si>
    <t>齜牙裂嘴</t>
    <phoneticPr fontId="3" type="noConversion"/>
  </si>
  <si>
    <t>馬蹄灣車軌銀河</t>
    <phoneticPr fontId="3" type="noConversion"/>
  </si>
  <si>
    <t>生命之意義</t>
    <phoneticPr fontId="3" type="noConversion"/>
  </si>
  <si>
    <t>馬蹄灣</t>
    <phoneticPr fontId="3" type="noConversion"/>
  </si>
  <si>
    <t>話荷畫荷</t>
    <phoneticPr fontId="3" type="noConversion"/>
  </si>
  <si>
    <t>金頭獅狨</t>
    <phoneticPr fontId="3" type="noConversion"/>
  </si>
  <si>
    <t>桃園攝影學會112年8月份自由題材月賽積分統計表</t>
    <phoneticPr fontId="4" type="noConversion"/>
  </si>
  <si>
    <t>112年9月份自由題材月賽得獎名單</t>
    <phoneticPr fontId="4" type="noConversion"/>
  </si>
  <si>
    <t>李金興.李後亨</t>
    <phoneticPr fontId="7" type="noConversion"/>
  </si>
  <si>
    <t>謝光輝.張素貞.黃清華</t>
    <phoneticPr fontId="7" type="noConversion"/>
  </si>
  <si>
    <t>112.09.18</t>
    <phoneticPr fontId="7" type="noConversion"/>
  </si>
  <si>
    <t>陳淑華.詹勳龍</t>
    <phoneticPr fontId="7" type="noConversion"/>
  </si>
  <si>
    <t>魏迪春.翁因生</t>
    <phoneticPr fontId="7" type="noConversion"/>
  </si>
  <si>
    <t>天邊彩霞映漁港</t>
    <phoneticPr fontId="3" type="noConversion"/>
  </si>
  <si>
    <t>乙未之眼</t>
    <phoneticPr fontId="3" type="noConversion"/>
  </si>
  <si>
    <t>水上英姿</t>
    <phoneticPr fontId="3" type="noConversion"/>
  </si>
  <si>
    <t>你的比我的好吃</t>
    <phoneticPr fontId="3" type="noConversion"/>
  </si>
  <si>
    <t>馬蹄風光</t>
    <phoneticPr fontId="3" type="noConversion"/>
  </si>
  <si>
    <t>奔放</t>
    <phoneticPr fontId="3" type="noConversion"/>
  </si>
  <si>
    <t>小鷄趐</t>
    <phoneticPr fontId="3" type="noConversion"/>
  </si>
  <si>
    <t>食</t>
    <phoneticPr fontId="3" type="noConversion"/>
  </si>
  <si>
    <t>愛相隨</t>
    <phoneticPr fontId="3" type="noConversion"/>
  </si>
  <si>
    <t>帥氣</t>
    <phoneticPr fontId="3" type="noConversion"/>
  </si>
  <si>
    <t>回港</t>
    <phoneticPr fontId="3" type="noConversion"/>
  </si>
  <si>
    <t>泰山壓頂</t>
    <phoneticPr fontId="3" type="noConversion"/>
  </si>
  <si>
    <t>交接</t>
    <phoneticPr fontId="3" type="noConversion"/>
  </si>
  <si>
    <t>瑪雅平台銀河</t>
    <phoneticPr fontId="3" type="noConversion"/>
  </si>
  <si>
    <t>日出船軌</t>
    <phoneticPr fontId="3" type="noConversion"/>
  </si>
  <si>
    <t>親親寶貝</t>
    <phoneticPr fontId="3" type="noConversion"/>
  </si>
  <si>
    <t>討好</t>
    <phoneticPr fontId="3" type="noConversion"/>
  </si>
  <si>
    <t>金針花星軌</t>
    <phoneticPr fontId="3" type="noConversion"/>
  </si>
  <si>
    <t>台東熱氣球煙火秀</t>
    <phoneticPr fontId="3" type="noConversion"/>
  </si>
  <si>
    <t>自信之姿</t>
    <phoneticPr fontId="3" type="noConversion"/>
  </si>
  <si>
    <t>巢外餵食</t>
    <phoneticPr fontId="3" type="noConversion"/>
  </si>
  <si>
    <t>我的寶貝</t>
    <phoneticPr fontId="3" type="noConversion"/>
  </si>
  <si>
    <t>出航軌跡</t>
    <phoneticPr fontId="3" type="noConversion"/>
  </si>
  <si>
    <t>藍調車軌</t>
    <phoneticPr fontId="3" type="noConversion"/>
  </si>
  <si>
    <t>翻轉</t>
    <phoneticPr fontId="3" type="noConversion"/>
  </si>
  <si>
    <t>舞浪</t>
    <phoneticPr fontId="3" type="noConversion"/>
  </si>
  <si>
    <t>颱風前夕</t>
    <phoneticPr fontId="3" type="noConversion"/>
  </si>
  <si>
    <t>翁因生</t>
    <phoneticPr fontId="3" type="noConversion"/>
  </si>
  <si>
    <t>風雨前的寧靜</t>
    <phoneticPr fontId="3" type="noConversion"/>
  </si>
  <si>
    <t>神秘</t>
    <phoneticPr fontId="3" type="noConversion"/>
  </si>
  <si>
    <t>星空下的神祕璀璨</t>
    <phoneticPr fontId="3" type="noConversion"/>
  </si>
  <si>
    <t>火樹銀花</t>
    <phoneticPr fontId="3" type="noConversion"/>
  </si>
  <si>
    <t>迴旋</t>
    <phoneticPr fontId="3" type="noConversion"/>
  </si>
  <si>
    <t>石龜星軌</t>
    <phoneticPr fontId="3" type="noConversion"/>
  </si>
  <si>
    <t>光雕教堂</t>
    <phoneticPr fontId="3" type="noConversion"/>
  </si>
  <si>
    <t>炫麗爛漫~基國派教堂</t>
    <phoneticPr fontId="3" type="noConversion"/>
  </si>
  <si>
    <t>絢麗華美~基國派教堂</t>
    <phoneticPr fontId="3" type="noConversion"/>
  </si>
  <si>
    <t>光彩奪目~基國派教堂</t>
    <phoneticPr fontId="3" type="noConversion"/>
  </si>
  <si>
    <t>永安夜色</t>
    <phoneticPr fontId="3" type="noConversion"/>
  </si>
  <si>
    <t>淡水煙火</t>
    <phoneticPr fontId="3" type="noConversion"/>
  </si>
  <si>
    <t>光軌</t>
    <phoneticPr fontId="3" type="noConversion"/>
  </si>
  <si>
    <t>神彩飛揚</t>
    <phoneticPr fontId="3" type="noConversion"/>
  </si>
  <si>
    <t>猴家樂</t>
    <phoneticPr fontId="3" type="noConversion"/>
  </si>
  <si>
    <t>船軌</t>
    <phoneticPr fontId="3" type="noConversion"/>
  </si>
  <si>
    <t>基國派</t>
    <phoneticPr fontId="3" type="noConversion"/>
  </si>
  <si>
    <t>人定勝天</t>
    <phoneticPr fontId="3" type="noConversion"/>
  </si>
  <si>
    <t>煙火</t>
    <phoneticPr fontId="3" type="noConversion"/>
  </si>
  <si>
    <t>桃園攝影學會112年9月份自由題材月賽積分統計表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</si>
</sst>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0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新細明體"/>
      <family val="1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  <scheme val="minor"/>
    </font>
    <font>
      <sz val="14"/>
      <color indexed="8"/>
      <name val="標楷體"/>
      <family val="4"/>
      <charset val="136"/>
    </font>
    <font>
      <b/>
      <sz val="14"/>
      <name val="標楷體"/>
      <family val="4"/>
      <charset val="136"/>
    </font>
    <font>
      <sz val="12"/>
      <color indexed="10"/>
      <name val="新細明體"/>
      <family val="1"/>
      <charset val="136"/>
    </font>
    <font>
      <b/>
      <u val="double"/>
      <sz val="20"/>
      <name val="標楷體"/>
      <family val="4"/>
      <charset val="136"/>
    </font>
    <font>
      <u val="double"/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4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b/>
      <sz val="13"/>
      <name val="標楷體"/>
      <family val="4"/>
      <charset val="136"/>
    </font>
    <font>
      <b/>
      <sz val="14"/>
      <color theme="1"/>
      <name val="Times New Roman"/>
      <family val="1"/>
    </font>
    <font>
      <b/>
      <sz val="16"/>
      <name val="標楷體"/>
      <family val="4"/>
      <charset val="136"/>
    </font>
    <font>
      <sz val="16"/>
      <color theme="1"/>
      <name val="標楷體"/>
      <family val="4"/>
      <charset val="136"/>
    </font>
    <font>
      <sz val="14"/>
      <color indexed="8"/>
      <name val="Times New Roman"/>
      <family val="1"/>
    </font>
    <font>
      <sz val="13"/>
      <name val="標楷體"/>
      <family val="4"/>
      <charset val="136"/>
    </font>
    <font>
      <sz val="14"/>
      <name val="新細明體-ExtB"/>
      <family val="4"/>
      <charset val="136"/>
    </font>
    <font>
      <sz val="13"/>
      <color indexed="8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sz val="14"/>
      <color rgb="FF000000"/>
      <name val="標楷體"/>
      <family val="4"/>
      <charset val="136"/>
    </font>
    <font>
      <sz val="14"/>
      <color theme="1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44" fontId="27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9" fillId="2" borderId="7" xfId="1" applyFont="1" applyFill="1" applyBorder="1" applyAlignment="1">
      <alignment horizontal="center" vertical="center" shrinkToFi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shrinkToFit="1"/>
    </xf>
    <xf numFmtId="0" fontId="9" fillId="2" borderId="11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0" xfId="1" applyFont="1" applyAlignment="1">
      <alignment horizontal="left" vertical="center" wrapText="1"/>
    </xf>
    <xf numFmtId="0" fontId="10" fillId="0" borderId="0" xfId="0" applyFont="1">
      <alignment vertical="center"/>
    </xf>
    <xf numFmtId="0" fontId="6" fillId="0" borderId="8" xfId="1" applyFont="1" applyBorder="1" applyAlignment="1">
      <alignment horizontal="center" vertical="center"/>
    </xf>
    <xf numFmtId="0" fontId="13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hidden="1"/>
    </xf>
    <xf numFmtId="0" fontId="6" fillId="4" borderId="23" xfId="0" applyFont="1" applyFill="1" applyBorder="1" applyAlignment="1" applyProtection="1">
      <alignment horizontal="center" vertical="center" wrapText="1"/>
      <protection hidden="1"/>
    </xf>
    <xf numFmtId="0" fontId="6" fillId="4" borderId="24" xfId="0" applyFont="1" applyFill="1" applyBorder="1" applyAlignment="1" applyProtection="1">
      <alignment horizontal="center" vertical="center" wrapText="1"/>
      <protection hidden="1"/>
    </xf>
    <xf numFmtId="0" fontId="13" fillId="0" borderId="4" xfId="0" applyFont="1" applyBorder="1" applyProtection="1">
      <alignment vertical="center"/>
      <protection hidden="1"/>
    </xf>
    <xf numFmtId="0" fontId="13" fillId="0" borderId="5" xfId="0" applyFont="1" applyBorder="1" applyProtection="1">
      <alignment vertical="center"/>
      <protection hidden="1"/>
    </xf>
    <xf numFmtId="0" fontId="6" fillId="0" borderId="5" xfId="0" applyFont="1" applyBorder="1" applyAlignment="1" applyProtection="1">
      <alignment horizontal="center" vertical="center" wrapText="1"/>
      <protection hidden="1"/>
    </xf>
    <xf numFmtId="0" fontId="6" fillId="0" borderId="27" xfId="0" applyFont="1" applyBorder="1" applyAlignment="1" applyProtection="1">
      <alignment horizontal="center" vertical="center" wrapText="1"/>
      <protection hidden="1"/>
    </xf>
    <xf numFmtId="0" fontId="6" fillId="0" borderId="28" xfId="0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0" fontId="13" fillId="0" borderId="0" xfId="0" applyFont="1" applyProtection="1">
      <alignment vertical="center"/>
      <protection hidden="1"/>
    </xf>
    <xf numFmtId="0" fontId="0" fillId="0" borderId="29" xfId="0" applyBorder="1" applyProtection="1">
      <alignment vertical="center"/>
      <protection hidden="1"/>
    </xf>
    <xf numFmtId="0" fontId="0" fillId="0" borderId="9" xfId="0" applyBorder="1" applyProtection="1">
      <alignment vertical="center"/>
      <protection hidden="1"/>
    </xf>
    <xf numFmtId="0" fontId="6" fillId="0" borderId="9" xfId="0" applyFont="1" applyBorder="1" applyAlignment="1" applyProtection="1">
      <alignment horizontal="center" vertical="center" wrapText="1"/>
      <protection hidden="1"/>
    </xf>
    <xf numFmtId="0" fontId="6" fillId="0" borderId="30" xfId="0" applyFont="1" applyBorder="1" applyAlignment="1" applyProtection="1">
      <alignment horizontal="center" vertical="center" wrapText="1"/>
      <protection hidden="1"/>
    </xf>
    <xf numFmtId="0" fontId="6" fillId="0" borderId="31" xfId="0" applyFont="1" applyBorder="1" applyAlignment="1" applyProtection="1">
      <alignment horizontal="center" vertical="center" wrapText="1"/>
      <protection hidden="1"/>
    </xf>
    <xf numFmtId="0" fontId="6" fillId="0" borderId="10" xfId="0" applyFont="1" applyBorder="1" applyAlignment="1" applyProtection="1">
      <alignment horizontal="center" vertical="center" wrapText="1"/>
      <protection hidden="1"/>
    </xf>
    <xf numFmtId="0" fontId="15" fillId="5" borderId="7" xfId="0" applyFont="1" applyFill="1" applyBorder="1" applyAlignment="1" applyProtection="1">
      <alignment horizontal="center" vertical="center" wrapText="1"/>
      <protection locked="0"/>
    </xf>
    <xf numFmtId="0" fontId="15" fillId="5" borderId="8" xfId="0" applyFont="1" applyFill="1" applyBorder="1" applyAlignment="1" applyProtection="1">
      <alignment horizontal="center" vertical="center" wrapText="1"/>
      <protection hidden="1"/>
    </xf>
    <xf numFmtId="0" fontId="17" fillId="5" borderId="32" xfId="0" applyFont="1" applyFill="1" applyBorder="1" applyAlignment="1" applyProtection="1">
      <alignment horizontal="center" vertical="center" wrapText="1"/>
      <protection hidden="1"/>
    </xf>
    <xf numFmtId="0" fontId="17" fillId="5" borderId="8" xfId="0" applyFont="1" applyFill="1" applyBorder="1" applyAlignment="1" applyProtection="1">
      <alignment horizontal="center" vertical="center" wrapText="1"/>
      <protection hidden="1"/>
    </xf>
    <xf numFmtId="0" fontId="15" fillId="5" borderId="11" xfId="0" applyFont="1" applyFill="1" applyBorder="1" applyAlignment="1" applyProtection="1">
      <alignment horizontal="center" vertical="center" wrapText="1"/>
      <protection hidden="1"/>
    </xf>
    <xf numFmtId="0" fontId="13" fillId="5" borderId="0" xfId="0" applyFont="1" applyFill="1" applyProtection="1">
      <alignment vertical="center"/>
      <protection hidden="1"/>
    </xf>
    <xf numFmtId="0" fontId="6" fillId="5" borderId="0" xfId="0" applyFont="1" applyFill="1" applyAlignment="1" applyProtection="1">
      <alignment horizontal="center" vertical="center" wrapText="1"/>
      <protection hidden="1"/>
    </xf>
    <xf numFmtId="0" fontId="15" fillId="0" borderId="8" xfId="0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8" fillId="0" borderId="8" xfId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18" fillId="0" borderId="8" xfId="0" applyFont="1" applyBorder="1" applyAlignment="1" applyProtection="1">
      <alignment horizontal="center" vertical="center"/>
      <protection hidden="1"/>
    </xf>
    <xf numFmtId="0" fontId="17" fillId="0" borderId="8" xfId="0" applyFont="1" applyBorder="1" applyAlignment="1" applyProtection="1">
      <alignment horizontal="center" vertical="center" wrapText="1"/>
      <protection hidden="1"/>
    </xf>
    <xf numFmtId="0" fontId="20" fillId="0" borderId="35" xfId="0" applyFont="1" applyBorder="1" applyAlignment="1" applyProtection="1">
      <alignment horizontal="center" vertical="center"/>
      <protection hidden="1"/>
    </xf>
    <xf numFmtId="0" fontId="20" fillId="0" borderId="36" xfId="0" applyFont="1" applyBorder="1" applyAlignment="1" applyProtection="1">
      <alignment horizontal="center" vertical="center"/>
      <protection hidden="1"/>
    </xf>
    <xf numFmtId="0" fontId="17" fillId="0" borderId="37" xfId="0" applyFont="1" applyBorder="1" applyAlignment="1" applyProtection="1">
      <alignment horizontal="center" vertical="center" wrapText="1"/>
      <protection hidden="1"/>
    </xf>
    <xf numFmtId="0" fontId="17" fillId="0" borderId="35" xfId="0" applyFont="1" applyBorder="1" applyAlignment="1" applyProtection="1">
      <alignment horizontal="center" vertical="center" wrapText="1"/>
      <protection hidden="1"/>
    </xf>
    <xf numFmtId="0" fontId="17" fillId="0" borderId="38" xfId="0" applyFont="1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2" fillId="0" borderId="0" xfId="0" applyFont="1" applyProtection="1">
      <alignment vertical="center"/>
      <protection hidden="1"/>
    </xf>
    <xf numFmtId="0" fontId="16" fillId="0" borderId="8" xfId="0" applyFont="1" applyBorder="1" applyAlignment="1" applyProtection="1">
      <alignment horizontal="center" vertical="center" wrapText="1"/>
      <protection hidden="1"/>
    </xf>
    <xf numFmtId="0" fontId="16" fillId="0" borderId="39" xfId="0" applyFont="1" applyBorder="1" applyAlignment="1" applyProtection="1">
      <alignment horizontal="center" vertical="center" wrapText="1"/>
      <protection hidden="1"/>
    </xf>
    <xf numFmtId="0" fontId="17" fillId="5" borderId="13" xfId="0" applyFont="1" applyFill="1" applyBorder="1" applyAlignment="1" applyProtection="1">
      <alignment horizontal="center" vertical="center" wrapText="1"/>
      <protection hidden="1"/>
    </xf>
    <xf numFmtId="0" fontId="0" fillId="0" borderId="4" xfId="0" applyBorder="1" applyProtection="1">
      <alignment vertical="center"/>
      <protection hidden="1"/>
    </xf>
    <xf numFmtId="0" fontId="0" fillId="0" borderId="5" xfId="0" applyBorder="1" applyProtection="1">
      <alignment vertical="center"/>
      <protection hidden="1"/>
    </xf>
    <xf numFmtId="0" fontId="23" fillId="0" borderId="8" xfId="1" applyFont="1" applyBorder="1" applyAlignment="1" applyProtection="1">
      <alignment horizontal="center" vertical="center" wrapText="1"/>
      <protection hidden="1"/>
    </xf>
    <xf numFmtId="0" fontId="17" fillId="0" borderId="11" xfId="0" applyFont="1" applyBorder="1" applyAlignment="1" applyProtection="1">
      <alignment horizontal="center" vertical="center" wrapText="1"/>
      <protection hidden="1"/>
    </xf>
    <xf numFmtId="0" fontId="8" fillId="0" borderId="8" xfId="1" applyFont="1" applyBorder="1" applyAlignment="1" applyProtection="1">
      <alignment horizontal="center" vertical="center"/>
      <protection hidden="1"/>
    </xf>
    <xf numFmtId="0" fontId="23" fillId="0" borderId="23" xfId="1" applyFont="1" applyBorder="1" applyAlignment="1" applyProtection="1">
      <alignment horizontal="center" vertical="center" wrapText="1"/>
      <protection hidden="1"/>
    </xf>
    <xf numFmtId="0" fontId="17" fillId="0" borderId="26" xfId="0" applyFont="1" applyBorder="1" applyAlignment="1" applyProtection="1">
      <alignment horizontal="center" vertical="center" wrapText="1"/>
      <protection hidden="1"/>
    </xf>
    <xf numFmtId="0" fontId="19" fillId="0" borderId="34" xfId="0" applyFont="1" applyBorder="1" applyAlignment="1" applyProtection="1">
      <alignment horizontal="distributed" vertical="center"/>
      <protection hidden="1"/>
    </xf>
    <xf numFmtId="0" fontId="19" fillId="0" borderId="38" xfId="0" applyFont="1" applyBorder="1" applyAlignment="1" applyProtection="1">
      <alignment horizontal="distributed" vertical="center"/>
      <protection hidden="1"/>
    </xf>
    <xf numFmtId="0" fontId="19" fillId="0" borderId="0" xfId="0" applyFont="1" applyAlignment="1" applyProtection="1">
      <alignment horizontal="distributed" vertical="center"/>
      <protection hidden="1"/>
    </xf>
    <xf numFmtId="0" fontId="24" fillId="0" borderId="0" xfId="0" applyFont="1" applyAlignment="1" applyProtection="1">
      <alignment horizontal="left" vertical="center"/>
      <protection hidden="1"/>
    </xf>
    <xf numFmtId="0" fontId="16" fillId="0" borderId="5" xfId="0" applyFont="1" applyBorder="1" applyAlignment="1" applyProtection="1">
      <alignment horizontal="center" vertical="center" wrapText="1"/>
      <protection hidden="1"/>
    </xf>
    <xf numFmtId="0" fontId="16" fillId="0" borderId="41" xfId="0" applyFont="1" applyBorder="1" applyAlignment="1" applyProtection="1">
      <alignment horizontal="center" vertical="center" wrapText="1"/>
      <protection hidden="1"/>
    </xf>
    <xf numFmtId="0" fontId="6" fillId="0" borderId="12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/>
    </xf>
    <xf numFmtId="0" fontId="15" fillId="5" borderId="22" xfId="0" applyFont="1" applyFill="1" applyBorder="1" applyAlignment="1" applyProtection="1">
      <alignment horizontal="center" vertical="center" wrapText="1"/>
      <protection locked="0"/>
    </xf>
    <xf numFmtId="0" fontId="8" fillId="0" borderId="42" xfId="1" applyFont="1" applyBorder="1" applyAlignment="1" applyProtection="1">
      <alignment horizontal="center" vertical="center"/>
      <protection hidden="1"/>
    </xf>
    <xf numFmtId="0" fontId="8" fillId="3" borderId="8" xfId="1" applyFont="1" applyFill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/>
    </xf>
    <xf numFmtId="0" fontId="8" fillId="3" borderId="22" xfId="1" applyFont="1" applyFill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 wrapText="1"/>
    </xf>
    <xf numFmtId="0" fontId="29" fillId="0" borderId="8" xfId="0" applyFont="1" applyBorder="1" applyAlignment="1" applyProtection="1">
      <alignment horizontal="center" vertical="center"/>
      <protection hidden="1"/>
    </xf>
    <xf numFmtId="0" fontId="6" fillId="0" borderId="9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31" fontId="6" fillId="0" borderId="8" xfId="1" applyNumberFormat="1" applyFont="1" applyBorder="1" applyAlignment="1">
      <alignment horizontal="center" vertical="center"/>
    </xf>
    <xf numFmtId="31" fontId="6" fillId="0" borderId="1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6" fillId="0" borderId="9" xfId="1" applyFont="1" applyBorder="1" applyAlignment="1">
      <alignment vertical="center" shrinkToFit="1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19" fillId="0" borderId="33" xfId="0" applyFont="1" applyBorder="1" applyAlignment="1" applyProtection="1">
      <alignment horizontal="distributed" vertical="center"/>
      <protection hidden="1"/>
    </xf>
    <xf numFmtId="0" fontId="19" fillId="0" borderId="34" xfId="0" applyFont="1" applyBorder="1" applyAlignment="1" applyProtection="1">
      <alignment horizontal="distributed" vertical="center"/>
      <protection hidden="1"/>
    </xf>
    <xf numFmtId="0" fontId="11" fillId="0" borderId="0" xfId="0" applyFont="1" applyAlignment="1" applyProtection="1">
      <alignment horizontal="center" vertical="top"/>
      <protection locked="0"/>
    </xf>
    <xf numFmtId="0" fontId="12" fillId="0" borderId="0" xfId="0" applyFont="1" applyAlignment="1" applyProtection="1">
      <alignment horizontal="center" vertical="top"/>
      <protection locked="0"/>
    </xf>
    <xf numFmtId="0" fontId="6" fillId="4" borderId="15" xfId="0" applyFont="1" applyFill="1" applyBorder="1" applyAlignment="1" applyProtection="1">
      <alignment horizontal="center" vertical="center" wrapText="1"/>
      <protection hidden="1"/>
    </xf>
    <xf numFmtId="0" fontId="6" fillId="4" borderId="22" xfId="0" applyFont="1" applyFill="1" applyBorder="1" applyAlignment="1" applyProtection="1">
      <alignment horizontal="center" vertical="center" wrapText="1"/>
      <protection hidden="1"/>
    </xf>
    <xf numFmtId="0" fontId="6" fillId="4" borderId="16" xfId="0" applyFont="1" applyFill="1" applyBorder="1" applyAlignment="1" applyProtection="1">
      <alignment horizontal="center" vertical="center" wrapText="1"/>
      <protection hidden="1"/>
    </xf>
    <xf numFmtId="0" fontId="6" fillId="4" borderId="23" xfId="0" applyFont="1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 wrapText="1"/>
      <protection hidden="1"/>
    </xf>
    <xf numFmtId="0" fontId="6" fillId="4" borderId="18" xfId="0" applyFont="1" applyFill="1" applyBorder="1" applyAlignment="1" applyProtection="1">
      <alignment horizontal="center" vertical="center" wrapText="1"/>
      <protection hidden="1"/>
    </xf>
    <xf numFmtId="0" fontId="6" fillId="4" borderId="19" xfId="0" applyFont="1" applyFill="1" applyBorder="1" applyAlignment="1" applyProtection="1">
      <alignment horizontal="center" vertical="center" wrapText="1"/>
      <protection hidden="1"/>
    </xf>
    <xf numFmtId="0" fontId="6" fillId="4" borderId="20" xfId="0" applyFont="1" applyFill="1" applyBorder="1" applyAlignment="1" applyProtection="1">
      <alignment horizontal="center" vertical="center" wrapText="1"/>
      <protection hidden="1"/>
    </xf>
    <xf numFmtId="0" fontId="6" fillId="4" borderId="25" xfId="0" applyFont="1" applyFill="1" applyBorder="1" applyAlignment="1" applyProtection="1">
      <alignment horizontal="center" vertical="center" wrapText="1"/>
      <protection hidden="1"/>
    </xf>
    <xf numFmtId="0" fontId="6" fillId="4" borderId="21" xfId="0" applyFont="1" applyFill="1" applyBorder="1" applyAlignment="1" applyProtection="1">
      <alignment horizontal="center" vertical="center" wrapText="1"/>
      <protection hidden="1"/>
    </xf>
    <xf numFmtId="0" fontId="6" fillId="4" borderId="26" xfId="0" applyFont="1" applyFill="1" applyBorder="1" applyAlignment="1" applyProtection="1">
      <alignment horizontal="center" vertical="center" wrapText="1"/>
      <protection hidden="1"/>
    </xf>
    <xf numFmtId="0" fontId="26" fillId="0" borderId="8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/>
    </xf>
    <xf numFmtId="0" fontId="28" fillId="0" borderId="8" xfId="1" applyFont="1" applyBorder="1" applyAlignment="1">
      <alignment horizontal="center" vertical="center" wrapText="1"/>
    </xf>
    <xf numFmtId="44" fontId="8" fillId="0" borderId="8" xfId="2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6" fillId="0" borderId="8" xfId="1" applyFont="1" applyBorder="1" applyAlignment="1">
      <alignment vertical="center" shrinkToFit="1"/>
    </xf>
    <xf numFmtId="0" fontId="6" fillId="0" borderId="11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 wrapText="1"/>
    </xf>
    <xf numFmtId="44" fontId="8" fillId="0" borderId="8" xfId="2" applyFont="1" applyFill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30" xfId="1" applyFont="1" applyBorder="1" applyAlignment="1">
      <alignment horizontal="center" vertical="center" wrapText="1"/>
    </xf>
    <xf numFmtId="0" fontId="8" fillId="0" borderId="43" xfId="1" applyFont="1" applyBorder="1" applyAlignment="1">
      <alignment horizontal="center" vertical="center" wrapText="1"/>
    </xf>
    <xf numFmtId="0" fontId="17" fillId="4" borderId="16" xfId="0" applyFont="1" applyFill="1" applyBorder="1" applyAlignment="1" applyProtection="1">
      <alignment horizontal="center" vertical="center" wrapText="1"/>
      <protection hidden="1"/>
    </xf>
    <xf numFmtId="0" fontId="17" fillId="4" borderId="23" xfId="0" applyFont="1" applyFill="1" applyBorder="1" applyAlignment="1" applyProtection="1">
      <alignment horizontal="center" vertical="center" wrapText="1"/>
      <protection hidden="1"/>
    </xf>
    <xf numFmtId="0" fontId="9" fillId="4" borderId="21" xfId="0" applyFont="1" applyFill="1" applyBorder="1" applyAlignment="1" applyProtection="1">
      <alignment horizontal="center" vertical="center" wrapText="1"/>
      <protection hidden="1"/>
    </xf>
    <xf numFmtId="0" fontId="9" fillId="4" borderId="26" xfId="0" applyFont="1" applyFill="1" applyBorder="1" applyAlignment="1" applyProtection="1">
      <alignment horizontal="center" vertical="center" wrapText="1"/>
      <protection hidden="1"/>
    </xf>
    <xf numFmtId="0" fontId="11" fillId="0" borderId="40" xfId="0" applyFont="1" applyBorder="1" applyAlignment="1" applyProtection="1">
      <alignment horizontal="center" vertical="top"/>
      <protection hidden="1"/>
    </xf>
    <xf numFmtId="0" fontId="9" fillId="4" borderId="15" xfId="0" applyFont="1" applyFill="1" applyBorder="1" applyAlignment="1" applyProtection="1">
      <alignment horizontal="center" vertical="center" wrapText="1"/>
      <protection hidden="1"/>
    </xf>
    <xf numFmtId="0" fontId="9" fillId="4" borderId="22" xfId="0" applyFont="1" applyFill="1" applyBorder="1" applyAlignment="1" applyProtection="1">
      <alignment horizontal="center" vertical="center" wrapText="1"/>
      <protection hidden="1"/>
    </xf>
    <xf numFmtId="0" fontId="9" fillId="4" borderId="16" xfId="0" applyFont="1" applyFill="1" applyBorder="1" applyAlignment="1" applyProtection="1">
      <alignment horizontal="center" vertical="center" wrapText="1"/>
      <protection hidden="1"/>
    </xf>
    <xf numFmtId="0" fontId="9" fillId="4" borderId="23" xfId="0" applyFont="1" applyFill="1" applyBorder="1" applyAlignment="1" applyProtection="1">
      <alignment horizontal="center" vertical="center" wrapText="1"/>
      <protection hidden="1"/>
    </xf>
  </cellXfs>
  <cellStyles count="3">
    <cellStyle name="一般" xfId="0" builtinId="0"/>
    <cellStyle name="一般 2" xfId="1" xr:uid="{C8B42C64-A39D-4C6D-8003-7BE80224256F}"/>
    <cellStyle name="貨幣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BF909-42FD-4A03-B3D2-64F4D91838A7}">
  <dimension ref="A1:L45"/>
  <sheetViews>
    <sheetView topLeftCell="A15" zoomScale="90" zoomScaleNormal="90" workbookViewId="0">
      <selection activeCell="L20" sqref="L20"/>
    </sheetView>
  </sheetViews>
  <sheetFormatPr defaultRowHeight="16.5"/>
  <cols>
    <col min="1" max="1" width="6.375" customWidth="1"/>
    <col min="2" max="2" width="5.25" customWidth="1"/>
    <col min="3" max="3" width="17.5" customWidth="1"/>
    <col min="4" max="4" width="10.75" customWidth="1"/>
    <col min="5" max="5" width="6.125" customWidth="1"/>
    <col min="6" max="6" width="5.25" customWidth="1"/>
    <col min="7" max="7" width="18.625" customWidth="1"/>
    <col min="8" max="8" width="10.875" customWidth="1"/>
    <col min="9" max="9" width="15.25" customWidth="1"/>
    <col min="12" max="12" width="24.125" style="1" customWidth="1"/>
    <col min="257" max="257" width="7.375" customWidth="1"/>
    <col min="258" max="258" width="10.375" customWidth="1"/>
    <col min="259" max="259" width="12.75" customWidth="1"/>
    <col min="260" max="260" width="15.5" customWidth="1"/>
    <col min="261" max="261" width="7.375" customWidth="1"/>
    <col min="262" max="262" width="9.5" customWidth="1"/>
    <col min="263" max="263" width="14.125" customWidth="1"/>
    <col min="264" max="264" width="15.5" customWidth="1"/>
    <col min="265" max="265" width="15.25" customWidth="1"/>
    <col min="268" max="268" width="24.125" customWidth="1"/>
    <col min="513" max="513" width="7.375" customWidth="1"/>
    <col min="514" max="514" width="10.375" customWidth="1"/>
    <col min="515" max="515" width="12.75" customWidth="1"/>
    <col min="516" max="516" width="15.5" customWidth="1"/>
    <col min="517" max="517" width="7.375" customWidth="1"/>
    <col min="518" max="518" width="9.5" customWidth="1"/>
    <col min="519" max="519" width="14.125" customWidth="1"/>
    <col min="520" max="520" width="15.5" customWidth="1"/>
    <col min="521" max="521" width="15.25" customWidth="1"/>
    <col min="524" max="524" width="24.125" customWidth="1"/>
    <col min="769" max="769" width="7.375" customWidth="1"/>
    <col min="770" max="770" width="10.375" customWidth="1"/>
    <col min="771" max="771" width="12.75" customWidth="1"/>
    <col min="772" max="772" width="15.5" customWidth="1"/>
    <col min="773" max="773" width="7.375" customWidth="1"/>
    <col min="774" max="774" width="9.5" customWidth="1"/>
    <col min="775" max="775" width="14.125" customWidth="1"/>
    <col min="776" max="776" width="15.5" customWidth="1"/>
    <col min="777" max="777" width="15.25" customWidth="1"/>
    <col min="780" max="780" width="24.125" customWidth="1"/>
    <col min="1025" max="1025" width="7.375" customWidth="1"/>
    <col min="1026" max="1026" width="10.375" customWidth="1"/>
    <col min="1027" max="1027" width="12.75" customWidth="1"/>
    <col min="1028" max="1028" width="15.5" customWidth="1"/>
    <col min="1029" max="1029" width="7.375" customWidth="1"/>
    <col min="1030" max="1030" width="9.5" customWidth="1"/>
    <col min="1031" max="1031" width="14.125" customWidth="1"/>
    <col min="1032" max="1032" width="15.5" customWidth="1"/>
    <col min="1033" max="1033" width="15.25" customWidth="1"/>
    <col min="1036" max="1036" width="24.125" customWidth="1"/>
    <col min="1281" max="1281" width="7.375" customWidth="1"/>
    <col min="1282" max="1282" width="10.375" customWidth="1"/>
    <col min="1283" max="1283" width="12.75" customWidth="1"/>
    <col min="1284" max="1284" width="15.5" customWidth="1"/>
    <col min="1285" max="1285" width="7.375" customWidth="1"/>
    <col min="1286" max="1286" width="9.5" customWidth="1"/>
    <col min="1287" max="1287" width="14.125" customWidth="1"/>
    <col min="1288" max="1288" width="15.5" customWidth="1"/>
    <col min="1289" max="1289" width="15.25" customWidth="1"/>
    <col min="1292" max="1292" width="24.125" customWidth="1"/>
    <col min="1537" max="1537" width="7.375" customWidth="1"/>
    <col min="1538" max="1538" width="10.375" customWidth="1"/>
    <col min="1539" max="1539" width="12.75" customWidth="1"/>
    <col min="1540" max="1540" width="15.5" customWidth="1"/>
    <col min="1541" max="1541" width="7.375" customWidth="1"/>
    <col min="1542" max="1542" width="9.5" customWidth="1"/>
    <col min="1543" max="1543" width="14.125" customWidth="1"/>
    <col min="1544" max="1544" width="15.5" customWidth="1"/>
    <col min="1545" max="1545" width="15.25" customWidth="1"/>
    <col min="1548" max="1548" width="24.125" customWidth="1"/>
    <col min="1793" max="1793" width="7.375" customWidth="1"/>
    <col min="1794" max="1794" width="10.375" customWidth="1"/>
    <col min="1795" max="1795" width="12.75" customWidth="1"/>
    <col min="1796" max="1796" width="15.5" customWidth="1"/>
    <col min="1797" max="1797" width="7.375" customWidth="1"/>
    <col min="1798" max="1798" width="9.5" customWidth="1"/>
    <col min="1799" max="1799" width="14.125" customWidth="1"/>
    <col min="1800" max="1800" width="15.5" customWidth="1"/>
    <col min="1801" max="1801" width="15.25" customWidth="1"/>
    <col min="1804" max="1804" width="24.125" customWidth="1"/>
    <col min="2049" max="2049" width="7.375" customWidth="1"/>
    <col min="2050" max="2050" width="10.375" customWidth="1"/>
    <col min="2051" max="2051" width="12.75" customWidth="1"/>
    <col min="2052" max="2052" width="15.5" customWidth="1"/>
    <col min="2053" max="2053" width="7.375" customWidth="1"/>
    <col min="2054" max="2054" width="9.5" customWidth="1"/>
    <col min="2055" max="2055" width="14.125" customWidth="1"/>
    <col min="2056" max="2056" width="15.5" customWidth="1"/>
    <col min="2057" max="2057" width="15.25" customWidth="1"/>
    <col min="2060" max="2060" width="24.125" customWidth="1"/>
    <col min="2305" max="2305" width="7.375" customWidth="1"/>
    <col min="2306" max="2306" width="10.375" customWidth="1"/>
    <col min="2307" max="2307" width="12.75" customWidth="1"/>
    <col min="2308" max="2308" width="15.5" customWidth="1"/>
    <col min="2309" max="2309" width="7.375" customWidth="1"/>
    <col min="2310" max="2310" width="9.5" customWidth="1"/>
    <col min="2311" max="2311" width="14.125" customWidth="1"/>
    <col min="2312" max="2312" width="15.5" customWidth="1"/>
    <col min="2313" max="2313" width="15.25" customWidth="1"/>
    <col min="2316" max="2316" width="24.125" customWidth="1"/>
    <col min="2561" max="2561" width="7.375" customWidth="1"/>
    <col min="2562" max="2562" width="10.375" customWidth="1"/>
    <col min="2563" max="2563" width="12.75" customWidth="1"/>
    <col min="2564" max="2564" width="15.5" customWidth="1"/>
    <col min="2565" max="2565" width="7.375" customWidth="1"/>
    <col min="2566" max="2566" width="9.5" customWidth="1"/>
    <col min="2567" max="2567" width="14.125" customWidth="1"/>
    <col min="2568" max="2568" width="15.5" customWidth="1"/>
    <col min="2569" max="2569" width="15.25" customWidth="1"/>
    <col min="2572" max="2572" width="24.125" customWidth="1"/>
    <col min="2817" max="2817" width="7.375" customWidth="1"/>
    <col min="2818" max="2818" width="10.375" customWidth="1"/>
    <col min="2819" max="2819" width="12.75" customWidth="1"/>
    <col min="2820" max="2820" width="15.5" customWidth="1"/>
    <col min="2821" max="2821" width="7.375" customWidth="1"/>
    <col min="2822" max="2822" width="9.5" customWidth="1"/>
    <col min="2823" max="2823" width="14.125" customWidth="1"/>
    <col min="2824" max="2824" width="15.5" customWidth="1"/>
    <col min="2825" max="2825" width="15.25" customWidth="1"/>
    <col min="2828" max="2828" width="24.125" customWidth="1"/>
    <col min="3073" max="3073" width="7.375" customWidth="1"/>
    <col min="3074" max="3074" width="10.375" customWidth="1"/>
    <col min="3075" max="3075" width="12.75" customWidth="1"/>
    <col min="3076" max="3076" width="15.5" customWidth="1"/>
    <col min="3077" max="3077" width="7.375" customWidth="1"/>
    <col min="3078" max="3078" width="9.5" customWidth="1"/>
    <col min="3079" max="3079" width="14.125" customWidth="1"/>
    <col min="3080" max="3080" width="15.5" customWidth="1"/>
    <col min="3081" max="3081" width="15.25" customWidth="1"/>
    <col min="3084" max="3084" width="24.125" customWidth="1"/>
    <col min="3329" max="3329" width="7.375" customWidth="1"/>
    <col min="3330" max="3330" width="10.375" customWidth="1"/>
    <col min="3331" max="3331" width="12.75" customWidth="1"/>
    <col min="3332" max="3332" width="15.5" customWidth="1"/>
    <col min="3333" max="3333" width="7.375" customWidth="1"/>
    <col min="3334" max="3334" width="9.5" customWidth="1"/>
    <col min="3335" max="3335" width="14.125" customWidth="1"/>
    <col min="3336" max="3336" width="15.5" customWidth="1"/>
    <col min="3337" max="3337" width="15.25" customWidth="1"/>
    <col min="3340" max="3340" width="24.125" customWidth="1"/>
    <col min="3585" max="3585" width="7.375" customWidth="1"/>
    <col min="3586" max="3586" width="10.375" customWidth="1"/>
    <col min="3587" max="3587" width="12.75" customWidth="1"/>
    <col min="3588" max="3588" width="15.5" customWidth="1"/>
    <col min="3589" max="3589" width="7.375" customWidth="1"/>
    <col min="3590" max="3590" width="9.5" customWidth="1"/>
    <col min="3591" max="3591" width="14.125" customWidth="1"/>
    <col min="3592" max="3592" width="15.5" customWidth="1"/>
    <col min="3593" max="3593" width="15.25" customWidth="1"/>
    <col min="3596" max="3596" width="24.125" customWidth="1"/>
    <col min="3841" max="3841" width="7.375" customWidth="1"/>
    <col min="3842" max="3842" width="10.375" customWidth="1"/>
    <col min="3843" max="3843" width="12.75" customWidth="1"/>
    <col min="3844" max="3844" width="15.5" customWidth="1"/>
    <col min="3845" max="3845" width="7.375" customWidth="1"/>
    <col min="3846" max="3846" width="9.5" customWidth="1"/>
    <col min="3847" max="3847" width="14.125" customWidth="1"/>
    <col min="3848" max="3848" width="15.5" customWidth="1"/>
    <col min="3849" max="3849" width="15.25" customWidth="1"/>
    <col min="3852" max="3852" width="24.125" customWidth="1"/>
    <col min="4097" max="4097" width="7.375" customWidth="1"/>
    <col min="4098" max="4098" width="10.375" customWidth="1"/>
    <col min="4099" max="4099" width="12.75" customWidth="1"/>
    <col min="4100" max="4100" width="15.5" customWidth="1"/>
    <col min="4101" max="4101" width="7.375" customWidth="1"/>
    <col min="4102" max="4102" width="9.5" customWidth="1"/>
    <col min="4103" max="4103" width="14.125" customWidth="1"/>
    <col min="4104" max="4104" width="15.5" customWidth="1"/>
    <col min="4105" max="4105" width="15.25" customWidth="1"/>
    <col min="4108" max="4108" width="24.125" customWidth="1"/>
    <col min="4353" max="4353" width="7.375" customWidth="1"/>
    <col min="4354" max="4354" width="10.375" customWidth="1"/>
    <col min="4355" max="4355" width="12.75" customWidth="1"/>
    <col min="4356" max="4356" width="15.5" customWidth="1"/>
    <col min="4357" max="4357" width="7.375" customWidth="1"/>
    <col min="4358" max="4358" width="9.5" customWidth="1"/>
    <col min="4359" max="4359" width="14.125" customWidth="1"/>
    <col min="4360" max="4360" width="15.5" customWidth="1"/>
    <col min="4361" max="4361" width="15.25" customWidth="1"/>
    <col min="4364" max="4364" width="24.125" customWidth="1"/>
    <col min="4609" max="4609" width="7.375" customWidth="1"/>
    <col min="4610" max="4610" width="10.375" customWidth="1"/>
    <col min="4611" max="4611" width="12.75" customWidth="1"/>
    <col min="4612" max="4612" width="15.5" customWidth="1"/>
    <col min="4613" max="4613" width="7.375" customWidth="1"/>
    <col min="4614" max="4614" width="9.5" customWidth="1"/>
    <col min="4615" max="4615" width="14.125" customWidth="1"/>
    <col min="4616" max="4616" width="15.5" customWidth="1"/>
    <col min="4617" max="4617" width="15.25" customWidth="1"/>
    <col min="4620" max="4620" width="24.125" customWidth="1"/>
    <col min="4865" max="4865" width="7.375" customWidth="1"/>
    <col min="4866" max="4866" width="10.375" customWidth="1"/>
    <col min="4867" max="4867" width="12.75" customWidth="1"/>
    <col min="4868" max="4868" width="15.5" customWidth="1"/>
    <col min="4869" max="4869" width="7.375" customWidth="1"/>
    <col min="4870" max="4870" width="9.5" customWidth="1"/>
    <col min="4871" max="4871" width="14.125" customWidth="1"/>
    <col min="4872" max="4872" width="15.5" customWidth="1"/>
    <col min="4873" max="4873" width="15.25" customWidth="1"/>
    <col min="4876" max="4876" width="24.125" customWidth="1"/>
    <col min="5121" max="5121" width="7.375" customWidth="1"/>
    <col min="5122" max="5122" width="10.375" customWidth="1"/>
    <col min="5123" max="5123" width="12.75" customWidth="1"/>
    <col min="5124" max="5124" width="15.5" customWidth="1"/>
    <col min="5125" max="5125" width="7.375" customWidth="1"/>
    <col min="5126" max="5126" width="9.5" customWidth="1"/>
    <col min="5127" max="5127" width="14.125" customWidth="1"/>
    <col min="5128" max="5128" width="15.5" customWidth="1"/>
    <col min="5129" max="5129" width="15.25" customWidth="1"/>
    <col min="5132" max="5132" width="24.125" customWidth="1"/>
    <col min="5377" max="5377" width="7.375" customWidth="1"/>
    <col min="5378" max="5378" width="10.375" customWidth="1"/>
    <col min="5379" max="5379" width="12.75" customWidth="1"/>
    <col min="5380" max="5380" width="15.5" customWidth="1"/>
    <col min="5381" max="5381" width="7.375" customWidth="1"/>
    <col min="5382" max="5382" width="9.5" customWidth="1"/>
    <col min="5383" max="5383" width="14.125" customWidth="1"/>
    <col min="5384" max="5384" width="15.5" customWidth="1"/>
    <col min="5385" max="5385" width="15.25" customWidth="1"/>
    <col min="5388" max="5388" width="24.125" customWidth="1"/>
    <col min="5633" max="5633" width="7.375" customWidth="1"/>
    <col min="5634" max="5634" width="10.375" customWidth="1"/>
    <col min="5635" max="5635" width="12.75" customWidth="1"/>
    <col min="5636" max="5636" width="15.5" customWidth="1"/>
    <col min="5637" max="5637" width="7.375" customWidth="1"/>
    <col min="5638" max="5638" width="9.5" customWidth="1"/>
    <col min="5639" max="5639" width="14.125" customWidth="1"/>
    <col min="5640" max="5640" width="15.5" customWidth="1"/>
    <col min="5641" max="5641" width="15.25" customWidth="1"/>
    <col min="5644" max="5644" width="24.125" customWidth="1"/>
    <col min="5889" max="5889" width="7.375" customWidth="1"/>
    <col min="5890" max="5890" width="10.375" customWidth="1"/>
    <col min="5891" max="5891" width="12.75" customWidth="1"/>
    <col min="5892" max="5892" width="15.5" customWidth="1"/>
    <col min="5893" max="5893" width="7.375" customWidth="1"/>
    <col min="5894" max="5894" width="9.5" customWidth="1"/>
    <col min="5895" max="5895" width="14.125" customWidth="1"/>
    <col min="5896" max="5896" width="15.5" customWidth="1"/>
    <col min="5897" max="5897" width="15.25" customWidth="1"/>
    <col min="5900" max="5900" width="24.125" customWidth="1"/>
    <col min="6145" max="6145" width="7.375" customWidth="1"/>
    <col min="6146" max="6146" width="10.375" customWidth="1"/>
    <col min="6147" max="6147" width="12.75" customWidth="1"/>
    <col min="6148" max="6148" width="15.5" customWidth="1"/>
    <col min="6149" max="6149" width="7.375" customWidth="1"/>
    <col min="6150" max="6150" width="9.5" customWidth="1"/>
    <col min="6151" max="6151" width="14.125" customWidth="1"/>
    <col min="6152" max="6152" width="15.5" customWidth="1"/>
    <col min="6153" max="6153" width="15.25" customWidth="1"/>
    <col min="6156" max="6156" width="24.125" customWidth="1"/>
    <col min="6401" max="6401" width="7.375" customWidth="1"/>
    <col min="6402" max="6402" width="10.375" customWidth="1"/>
    <col min="6403" max="6403" width="12.75" customWidth="1"/>
    <col min="6404" max="6404" width="15.5" customWidth="1"/>
    <col min="6405" max="6405" width="7.375" customWidth="1"/>
    <col min="6406" max="6406" width="9.5" customWidth="1"/>
    <col min="6407" max="6407" width="14.125" customWidth="1"/>
    <col min="6408" max="6408" width="15.5" customWidth="1"/>
    <col min="6409" max="6409" width="15.25" customWidth="1"/>
    <col min="6412" max="6412" width="24.125" customWidth="1"/>
    <col min="6657" max="6657" width="7.375" customWidth="1"/>
    <col min="6658" max="6658" width="10.375" customWidth="1"/>
    <col min="6659" max="6659" width="12.75" customWidth="1"/>
    <col min="6660" max="6660" width="15.5" customWidth="1"/>
    <col min="6661" max="6661" width="7.375" customWidth="1"/>
    <col min="6662" max="6662" width="9.5" customWidth="1"/>
    <col min="6663" max="6663" width="14.125" customWidth="1"/>
    <col min="6664" max="6664" width="15.5" customWidth="1"/>
    <col min="6665" max="6665" width="15.25" customWidth="1"/>
    <col min="6668" max="6668" width="24.125" customWidth="1"/>
    <col min="6913" max="6913" width="7.375" customWidth="1"/>
    <col min="6914" max="6914" width="10.375" customWidth="1"/>
    <col min="6915" max="6915" width="12.75" customWidth="1"/>
    <col min="6916" max="6916" width="15.5" customWidth="1"/>
    <col min="6917" max="6917" width="7.375" customWidth="1"/>
    <col min="6918" max="6918" width="9.5" customWidth="1"/>
    <col min="6919" max="6919" width="14.125" customWidth="1"/>
    <col min="6920" max="6920" width="15.5" customWidth="1"/>
    <col min="6921" max="6921" width="15.25" customWidth="1"/>
    <col min="6924" max="6924" width="24.125" customWidth="1"/>
    <col min="7169" max="7169" width="7.375" customWidth="1"/>
    <col min="7170" max="7170" width="10.375" customWidth="1"/>
    <col min="7171" max="7171" width="12.75" customWidth="1"/>
    <col min="7172" max="7172" width="15.5" customWidth="1"/>
    <col min="7173" max="7173" width="7.375" customWidth="1"/>
    <col min="7174" max="7174" width="9.5" customWidth="1"/>
    <col min="7175" max="7175" width="14.125" customWidth="1"/>
    <col min="7176" max="7176" width="15.5" customWidth="1"/>
    <col min="7177" max="7177" width="15.25" customWidth="1"/>
    <col min="7180" max="7180" width="24.125" customWidth="1"/>
    <col min="7425" max="7425" width="7.375" customWidth="1"/>
    <col min="7426" max="7426" width="10.375" customWidth="1"/>
    <col min="7427" max="7427" width="12.75" customWidth="1"/>
    <col min="7428" max="7428" width="15.5" customWidth="1"/>
    <col min="7429" max="7429" width="7.375" customWidth="1"/>
    <col min="7430" max="7430" width="9.5" customWidth="1"/>
    <col min="7431" max="7431" width="14.125" customWidth="1"/>
    <col min="7432" max="7432" width="15.5" customWidth="1"/>
    <col min="7433" max="7433" width="15.25" customWidth="1"/>
    <col min="7436" max="7436" width="24.125" customWidth="1"/>
    <col min="7681" max="7681" width="7.375" customWidth="1"/>
    <col min="7682" max="7682" width="10.375" customWidth="1"/>
    <col min="7683" max="7683" width="12.75" customWidth="1"/>
    <col min="7684" max="7684" width="15.5" customWidth="1"/>
    <col min="7685" max="7685" width="7.375" customWidth="1"/>
    <col min="7686" max="7686" width="9.5" customWidth="1"/>
    <col min="7687" max="7687" width="14.125" customWidth="1"/>
    <col min="7688" max="7688" width="15.5" customWidth="1"/>
    <col min="7689" max="7689" width="15.25" customWidth="1"/>
    <col min="7692" max="7692" width="24.125" customWidth="1"/>
    <col min="7937" max="7937" width="7.375" customWidth="1"/>
    <col min="7938" max="7938" width="10.375" customWidth="1"/>
    <col min="7939" max="7939" width="12.75" customWidth="1"/>
    <col min="7940" max="7940" width="15.5" customWidth="1"/>
    <col min="7941" max="7941" width="7.375" customWidth="1"/>
    <col min="7942" max="7942" width="9.5" customWidth="1"/>
    <col min="7943" max="7943" width="14.125" customWidth="1"/>
    <col min="7944" max="7944" width="15.5" customWidth="1"/>
    <col min="7945" max="7945" width="15.25" customWidth="1"/>
    <col min="7948" max="7948" width="24.125" customWidth="1"/>
    <col min="8193" max="8193" width="7.375" customWidth="1"/>
    <col min="8194" max="8194" width="10.375" customWidth="1"/>
    <col min="8195" max="8195" width="12.75" customWidth="1"/>
    <col min="8196" max="8196" width="15.5" customWidth="1"/>
    <col min="8197" max="8197" width="7.375" customWidth="1"/>
    <col min="8198" max="8198" width="9.5" customWidth="1"/>
    <col min="8199" max="8199" width="14.125" customWidth="1"/>
    <col min="8200" max="8200" width="15.5" customWidth="1"/>
    <col min="8201" max="8201" width="15.25" customWidth="1"/>
    <col min="8204" max="8204" width="24.125" customWidth="1"/>
    <col min="8449" max="8449" width="7.375" customWidth="1"/>
    <col min="8450" max="8450" width="10.375" customWidth="1"/>
    <col min="8451" max="8451" width="12.75" customWidth="1"/>
    <col min="8452" max="8452" width="15.5" customWidth="1"/>
    <col min="8453" max="8453" width="7.375" customWidth="1"/>
    <col min="8454" max="8454" width="9.5" customWidth="1"/>
    <col min="8455" max="8455" width="14.125" customWidth="1"/>
    <col min="8456" max="8456" width="15.5" customWidth="1"/>
    <col min="8457" max="8457" width="15.25" customWidth="1"/>
    <col min="8460" max="8460" width="24.125" customWidth="1"/>
    <col min="8705" max="8705" width="7.375" customWidth="1"/>
    <col min="8706" max="8706" width="10.375" customWidth="1"/>
    <col min="8707" max="8707" width="12.75" customWidth="1"/>
    <col min="8708" max="8708" width="15.5" customWidth="1"/>
    <col min="8709" max="8709" width="7.375" customWidth="1"/>
    <col min="8710" max="8710" width="9.5" customWidth="1"/>
    <col min="8711" max="8711" width="14.125" customWidth="1"/>
    <col min="8712" max="8712" width="15.5" customWidth="1"/>
    <col min="8713" max="8713" width="15.25" customWidth="1"/>
    <col min="8716" max="8716" width="24.125" customWidth="1"/>
    <col min="8961" max="8961" width="7.375" customWidth="1"/>
    <col min="8962" max="8962" width="10.375" customWidth="1"/>
    <col min="8963" max="8963" width="12.75" customWidth="1"/>
    <col min="8964" max="8964" width="15.5" customWidth="1"/>
    <col min="8965" max="8965" width="7.375" customWidth="1"/>
    <col min="8966" max="8966" width="9.5" customWidth="1"/>
    <col min="8967" max="8967" width="14.125" customWidth="1"/>
    <col min="8968" max="8968" width="15.5" customWidth="1"/>
    <col min="8969" max="8969" width="15.25" customWidth="1"/>
    <col min="8972" max="8972" width="24.125" customWidth="1"/>
    <col min="9217" max="9217" width="7.375" customWidth="1"/>
    <col min="9218" max="9218" width="10.375" customWidth="1"/>
    <col min="9219" max="9219" width="12.75" customWidth="1"/>
    <col min="9220" max="9220" width="15.5" customWidth="1"/>
    <col min="9221" max="9221" width="7.375" customWidth="1"/>
    <col min="9222" max="9222" width="9.5" customWidth="1"/>
    <col min="9223" max="9223" width="14.125" customWidth="1"/>
    <col min="9224" max="9224" width="15.5" customWidth="1"/>
    <col min="9225" max="9225" width="15.25" customWidth="1"/>
    <col min="9228" max="9228" width="24.125" customWidth="1"/>
    <col min="9473" max="9473" width="7.375" customWidth="1"/>
    <col min="9474" max="9474" width="10.375" customWidth="1"/>
    <col min="9475" max="9475" width="12.75" customWidth="1"/>
    <col min="9476" max="9476" width="15.5" customWidth="1"/>
    <col min="9477" max="9477" width="7.375" customWidth="1"/>
    <col min="9478" max="9478" width="9.5" customWidth="1"/>
    <col min="9479" max="9479" width="14.125" customWidth="1"/>
    <col min="9480" max="9480" width="15.5" customWidth="1"/>
    <col min="9481" max="9481" width="15.25" customWidth="1"/>
    <col min="9484" max="9484" width="24.125" customWidth="1"/>
    <col min="9729" max="9729" width="7.375" customWidth="1"/>
    <col min="9730" max="9730" width="10.375" customWidth="1"/>
    <col min="9731" max="9731" width="12.75" customWidth="1"/>
    <col min="9732" max="9732" width="15.5" customWidth="1"/>
    <col min="9733" max="9733" width="7.375" customWidth="1"/>
    <col min="9734" max="9734" width="9.5" customWidth="1"/>
    <col min="9735" max="9735" width="14.125" customWidth="1"/>
    <col min="9736" max="9736" width="15.5" customWidth="1"/>
    <col min="9737" max="9737" width="15.25" customWidth="1"/>
    <col min="9740" max="9740" width="24.125" customWidth="1"/>
    <col min="9985" max="9985" width="7.375" customWidth="1"/>
    <col min="9986" max="9986" width="10.375" customWidth="1"/>
    <col min="9987" max="9987" width="12.75" customWidth="1"/>
    <col min="9988" max="9988" width="15.5" customWidth="1"/>
    <col min="9989" max="9989" width="7.375" customWidth="1"/>
    <col min="9990" max="9990" width="9.5" customWidth="1"/>
    <col min="9991" max="9991" width="14.125" customWidth="1"/>
    <col min="9992" max="9992" width="15.5" customWidth="1"/>
    <col min="9993" max="9993" width="15.25" customWidth="1"/>
    <col min="9996" max="9996" width="24.125" customWidth="1"/>
    <col min="10241" max="10241" width="7.375" customWidth="1"/>
    <col min="10242" max="10242" width="10.375" customWidth="1"/>
    <col min="10243" max="10243" width="12.75" customWidth="1"/>
    <col min="10244" max="10244" width="15.5" customWidth="1"/>
    <col min="10245" max="10245" width="7.375" customWidth="1"/>
    <col min="10246" max="10246" width="9.5" customWidth="1"/>
    <col min="10247" max="10247" width="14.125" customWidth="1"/>
    <col min="10248" max="10248" width="15.5" customWidth="1"/>
    <col min="10249" max="10249" width="15.25" customWidth="1"/>
    <col min="10252" max="10252" width="24.125" customWidth="1"/>
    <col min="10497" max="10497" width="7.375" customWidth="1"/>
    <col min="10498" max="10498" width="10.375" customWidth="1"/>
    <col min="10499" max="10499" width="12.75" customWidth="1"/>
    <col min="10500" max="10500" width="15.5" customWidth="1"/>
    <col min="10501" max="10501" width="7.375" customWidth="1"/>
    <col min="10502" max="10502" width="9.5" customWidth="1"/>
    <col min="10503" max="10503" width="14.125" customWidth="1"/>
    <col min="10504" max="10504" width="15.5" customWidth="1"/>
    <col min="10505" max="10505" width="15.25" customWidth="1"/>
    <col min="10508" max="10508" width="24.125" customWidth="1"/>
    <col min="10753" max="10753" width="7.375" customWidth="1"/>
    <col min="10754" max="10754" width="10.375" customWidth="1"/>
    <col min="10755" max="10755" width="12.75" customWidth="1"/>
    <col min="10756" max="10756" width="15.5" customWidth="1"/>
    <col min="10757" max="10757" width="7.375" customWidth="1"/>
    <col min="10758" max="10758" width="9.5" customWidth="1"/>
    <col min="10759" max="10759" width="14.125" customWidth="1"/>
    <col min="10760" max="10760" width="15.5" customWidth="1"/>
    <col min="10761" max="10761" width="15.25" customWidth="1"/>
    <col min="10764" max="10764" width="24.125" customWidth="1"/>
    <col min="11009" max="11009" width="7.375" customWidth="1"/>
    <col min="11010" max="11010" width="10.375" customWidth="1"/>
    <col min="11011" max="11011" width="12.75" customWidth="1"/>
    <col min="11012" max="11012" width="15.5" customWidth="1"/>
    <col min="11013" max="11013" width="7.375" customWidth="1"/>
    <col min="11014" max="11014" width="9.5" customWidth="1"/>
    <col min="11015" max="11015" width="14.125" customWidth="1"/>
    <col min="11016" max="11016" width="15.5" customWidth="1"/>
    <col min="11017" max="11017" width="15.25" customWidth="1"/>
    <col min="11020" max="11020" width="24.125" customWidth="1"/>
    <col min="11265" max="11265" width="7.375" customWidth="1"/>
    <col min="11266" max="11266" width="10.375" customWidth="1"/>
    <col min="11267" max="11267" width="12.75" customWidth="1"/>
    <col min="11268" max="11268" width="15.5" customWidth="1"/>
    <col min="11269" max="11269" width="7.375" customWidth="1"/>
    <col min="11270" max="11270" width="9.5" customWidth="1"/>
    <col min="11271" max="11271" width="14.125" customWidth="1"/>
    <col min="11272" max="11272" width="15.5" customWidth="1"/>
    <col min="11273" max="11273" width="15.25" customWidth="1"/>
    <col min="11276" max="11276" width="24.125" customWidth="1"/>
    <col min="11521" max="11521" width="7.375" customWidth="1"/>
    <col min="11522" max="11522" width="10.375" customWidth="1"/>
    <col min="11523" max="11523" width="12.75" customWidth="1"/>
    <col min="11524" max="11524" width="15.5" customWidth="1"/>
    <col min="11525" max="11525" width="7.375" customWidth="1"/>
    <col min="11526" max="11526" width="9.5" customWidth="1"/>
    <col min="11527" max="11527" width="14.125" customWidth="1"/>
    <col min="11528" max="11528" width="15.5" customWidth="1"/>
    <col min="11529" max="11529" width="15.25" customWidth="1"/>
    <col min="11532" max="11532" width="24.125" customWidth="1"/>
    <col min="11777" max="11777" width="7.375" customWidth="1"/>
    <col min="11778" max="11778" width="10.375" customWidth="1"/>
    <col min="11779" max="11779" width="12.75" customWidth="1"/>
    <col min="11780" max="11780" width="15.5" customWidth="1"/>
    <col min="11781" max="11781" width="7.375" customWidth="1"/>
    <col min="11782" max="11782" width="9.5" customWidth="1"/>
    <col min="11783" max="11783" width="14.125" customWidth="1"/>
    <col min="11784" max="11784" width="15.5" customWidth="1"/>
    <col min="11785" max="11785" width="15.25" customWidth="1"/>
    <col min="11788" max="11788" width="24.125" customWidth="1"/>
    <col min="12033" max="12033" width="7.375" customWidth="1"/>
    <col min="12034" max="12034" width="10.375" customWidth="1"/>
    <col min="12035" max="12035" width="12.75" customWidth="1"/>
    <col min="12036" max="12036" width="15.5" customWidth="1"/>
    <col min="12037" max="12037" width="7.375" customWidth="1"/>
    <col min="12038" max="12038" width="9.5" customWidth="1"/>
    <col min="12039" max="12039" width="14.125" customWidth="1"/>
    <col min="12040" max="12040" width="15.5" customWidth="1"/>
    <col min="12041" max="12041" width="15.25" customWidth="1"/>
    <col min="12044" max="12044" width="24.125" customWidth="1"/>
    <col min="12289" max="12289" width="7.375" customWidth="1"/>
    <col min="12290" max="12290" width="10.375" customWidth="1"/>
    <col min="12291" max="12291" width="12.75" customWidth="1"/>
    <col min="12292" max="12292" width="15.5" customWidth="1"/>
    <col min="12293" max="12293" width="7.375" customWidth="1"/>
    <col min="12294" max="12294" width="9.5" customWidth="1"/>
    <col min="12295" max="12295" width="14.125" customWidth="1"/>
    <col min="12296" max="12296" width="15.5" customWidth="1"/>
    <col min="12297" max="12297" width="15.25" customWidth="1"/>
    <col min="12300" max="12300" width="24.125" customWidth="1"/>
    <col min="12545" max="12545" width="7.375" customWidth="1"/>
    <col min="12546" max="12546" width="10.375" customWidth="1"/>
    <col min="12547" max="12547" width="12.75" customWidth="1"/>
    <col min="12548" max="12548" width="15.5" customWidth="1"/>
    <col min="12549" max="12549" width="7.375" customWidth="1"/>
    <col min="12550" max="12550" width="9.5" customWidth="1"/>
    <col min="12551" max="12551" width="14.125" customWidth="1"/>
    <col min="12552" max="12552" width="15.5" customWidth="1"/>
    <col min="12553" max="12553" width="15.25" customWidth="1"/>
    <col min="12556" max="12556" width="24.125" customWidth="1"/>
    <col min="12801" max="12801" width="7.375" customWidth="1"/>
    <col min="12802" max="12802" width="10.375" customWidth="1"/>
    <col min="12803" max="12803" width="12.75" customWidth="1"/>
    <col min="12804" max="12804" width="15.5" customWidth="1"/>
    <col min="12805" max="12805" width="7.375" customWidth="1"/>
    <col min="12806" max="12806" width="9.5" customWidth="1"/>
    <col min="12807" max="12807" width="14.125" customWidth="1"/>
    <col min="12808" max="12808" width="15.5" customWidth="1"/>
    <col min="12809" max="12809" width="15.25" customWidth="1"/>
    <col min="12812" max="12812" width="24.125" customWidth="1"/>
    <col min="13057" max="13057" width="7.375" customWidth="1"/>
    <col min="13058" max="13058" width="10.375" customWidth="1"/>
    <col min="13059" max="13059" width="12.75" customWidth="1"/>
    <col min="13060" max="13060" width="15.5" customWidth="1"/>
    <col min="13061" max="13061" width="7.375" customWidth="1"/>
    <col min="13062" max="13062" width="9.5" customWidth="1"/>
    <col min="13063" max="13063" width="14.125" customWidth="1"/>
    <col min="13064" max="13064" width="15.5" customWidth="1"/>
    <col min="13065" max="13065" width="15.25" customWidth="1"/>
    <col min="13068" max="13068" width="24.125" customWidth="1"/>
    <col min="13313" max="13313" width="7.375" customWidth="1"/>
    <col min="13314" max="13314" width="10.375" customWidth="1"/>
    <col min="13315" max="13315" width="12.75" customWidth="1"/>
    <col min="13316" max="13316" width="15.5" customWidth="1"/>
    <col min="13317" max="13317" width="7.375" customWidth="1"/>
    <col min="13318" max="13318" width="9.5" customWidth="1"/>
    <col min="13319" max="13319" width="14.125" customWidth="1"/>
    <col min="13320" max="13320" width="15.5" customWidth="1"/>
    <col min="13321" max="13321" width="15.25" customWidth="1"/>
    <col min="13324" max="13324" width="24.125" customWidth="1"/>
    <col min="13569" max="13569" width="7.375" customWidth="1"/>
    <col min="13570" max="13570" width="10.375" customWidth="1"/>
    <col min="13571" max="13571" width="12.75" customWidth="1"/>
    <col min="13572" max="13572" width="15.5" customWidth="1"/>
    <col min="13573" max="13573" width="7.375" customWidth="1"/>
    <col min="13574" max="13574" width="9.5" customWidth="1"/>
    <col min="13575" max="13575" width="14.125" customWidth="1"/>
    <col min="13576" max="13576" width="15.5" customWidth="1"/>
    <col min="13577" max="13577" width="15.25" customWidth="1"/>
    <col min="13580" max="13580" width="24.125" customWidth="1"/>
    <col min="13825" max="13825" width="7.375" customWidth="1"/>
    <col min="13826" max="13826" width="10.375" customWidth="1"/>
    <col min="13827" max="13827" width="12.75" customWidth="1"/>
    <col min="13828" max="13828" width="15.5" customWidth="1"/>
    <col min="13829" max="13829" width="7.375" customWidth="1"/>
    <col min="13830" max="13830" width="9.5" customWidth="1"/>
    <col min="13831" max="13831" width="14.125" customWidth="1"/>
    <col min="13832" max="13832" width="15.5" customWidth="1"/>
    <col min="13833" max="13833" width="15.25" customWidth="1"/>
    <col min="13836" max="13836" width="24.125" customWidth="1"/>
    <col min="14081" max="14081" width="7.375" customWidth="1"/>
    <col min="14082" max="14082" width="10.375" customWidth="1"/>
    <col min="14083" max="14083" width="12.75" customWidth="1"/>
    <col min="14084" max="14084" width="15.5" customWidth="1"/>
    <col min="14085" max="14085" width="7.375" customWidth="1"/>
    <col min="14086" max="14086" width="9.5" customWidth="1"/>
    <col min="14087" max="14087" width="14.125" customWidth="1"/>
    <col min="14088" max="14088" width="15.5" customWidth="1"/>
    <col min="14089" max="14089" width="15.25" customWidth="1"/>
    <col min="14092" max="14092" width="24.125" customWidth="1"/>
    <col min="14337" max="14337" width="7.375" customWidth="1"/>
    <col min="14338" max="14338" width="10.375" customWidth="1"/>
    <col min="14339" max="14339" width="12.75" customWidth="1"/>
    <col min="14340" max="14340" width="15.5" customWidth="1"/>
    <col min="14341" max="14341" width="7.375" customWidth="1"/>
    <col min="14342" max="14342" width="9.5" customWidth="1"/>
    <col min="14343" max="14343" width="14.125" customWidth="1"/>
    <col min="14344" max="14344" width="15.5" customWidth="1"/>
    <col min="14345" max="14345" width="15.25" customWidth="1"/>
    <col min="14348" max="14348" width="24.125" customWidth="1"/>
    <col min="14593" max="14593" width="7.375" customWidth="1"/>
    <col min="14594" max="14594" width="10.375" customWidth="1"/>
    <col min="14595" max="14595" width="12.75" customWidth="1"/>
    <col min="14596" max="14596" width="15.5" customWidth="1"/>
    <col min="14597" max="14597" width="7.375" customWidth="1"/>
    <col min="14598" max="14598" width="9.5" customWidth="1"/>
    <col min="14599" max="14599" width="14.125" customWidth="1"/>
    <col min="14600" max="14600" width="15.5" customWidth="1"/>
    <col min="14601" max="14601" width="15.25" customWidth="1"/>
    <col min="14604" max="14604" width="24.125" customWidth="1"/>
    <col min="14849" max="14849" width="7.375" customWidth="1"/>
    <col min="14850" max="14850" width="10.375" customWidth="1"/>
    <col min="14851" max="14851" width="12.75" customWidth="1"/>
    <col min="14852" max="14852" width="15.5" customWidth="1"/>
    <col min="14853" max="14853" width="7.375" customWidth="1"/>
    <col min="14854" max="14854" width="9.5" customWidth="1"/>
    <col min="14855" max="14855" width="14.125" customWidth="1"/>
    <col min="14856" max="14856" width="15.5" customWidth="1"/>
    <col min="14857" max="14857" width="15.25" customWidth="1"/>
    <col min="14860" max="14860" width="24.125" customWidth="1"/>
    <col min="15105" max="15105" width="7.375" customWidth="1"/>
    <col min="15106" max="15106" width="10.375" customWidth="1"/>
    <col min="15107" max="15107" width="12.75" customWidth="1"/>
    <col min="15108" max="15108" width="15.5" customWidth="1"/>
    <col min="15109" max="15109" width="7.375" customWidth="1"/>
    <col min="15110" max="15110" width="9.5" customWidth="1"/>
    <col min="15111" max="15111" width="14.125" customWidth="1"/>
    <col min="15112" max="15112" width="15.5" customWidth="1"/>
    <col min="15113" max="15113" width="15.25" customWidth="1"/>
    <col min="15116" max="15116" width="24.125" customWidth="1"/>
    <col min="15361" max="15361" width="7.375" customWidth="1"/>
    <col min="15362" max="15362" width="10.375" customWidth="1"/>
    <col min="15363" max="15363" width="12.75" customWidth="1"/>
    <col min="15364" max="15364" width="15.5" customWidth="1"/>
    <col min="15365" max="15365" width="7.375" customWidth="1"/>
    <col min="15366" max="15366" width="9.5" customWidth="1"/>
    <col min="15367" max="15367" width="14.125" customWidth="1"/>
    <col min="15368" max="15368" width="15.5" customWidth="1"/>
    <col min="15369" max="15369" width="15.25" customWidth="1"/>
    <col min="15372" max="15372" width="24.125" customWidth="1"/>
    <col min="15617" max="15617" width="7.375" customWidth="1"/>
    <col min="15618" max="15618" width="10.375" customWidth="1"/>
    <col min="15619" max="15619" width="12.75" customWidth="1"/>
    <col min="15620" max="15620" width="15.5" customWidth="1"/>
    <col min="15621" max="15621" width="7.375" customWidth="1"/>
    <col min="15622" max="15622" width="9.5" customWidth="1"/>
    <col min="15623" max="15623" width="14.125" customWidth="1"/>
    <col min="15624" max="15624" width="15.5" customWidth="1"/>
    <col min="15625" max="15625" width="15.25" customWidth="1"/>
    <col min="15628" max="15628" width="24.125" customWidth="1"/>
    <col min="15873" max="15873" width="7.375" customWidth="1"/>
    <col min="15874" max="15874" width="10.375" customWidth="1"/>
    <col min="15875" max="15875" width="12.75" customWidth="1"/>
    <col min="15876" max="15876" width="15.5" customWidth="1"/>
    <col min="15877" max="15877" width="7.375" customWidth="1"/>
    <col min="15878" max="15878" width="9.5" customWidth="1"/>
    <col min="15879" max="15879" width="14.125" customWidth="1"/>
    <col min="15880" max="15880" width="15.5" customWidth="1"/>
    <col min="15881" max="15881" width="15.25" customWidth="1"/>
    <col min="15884" max="15884" width="24.125" customWidth="1"/>
    <col min="16129" max="16129" width="7.375" customWidth="1"/>
    <col min="16130" max="16130" width="10.375" customWidth="1"/>
    <col min="16131" max="16131" width="12.75" customWidth="1"/>
    <col min="16132" max="16132" width="15.5" customWidth="1"/>
    <col min="16133" max="16133" width="7.375" customWidth="1"/>
    <col min="16134" max="16134" width="9.5" customWidth="1"/>
    <col min="16135" max="16135" width="14.125" customWidth="1"/>
    <col min="16136" max="16136" width="15.5" customWidth="1"/>
    <col min="16137" max="16137" width="15.25" customWidth="1"/>
    <col min="16140" max="16140" width="24.125" customWidth="1"/>
  </cols>
  <sheetData>
    <row r="1" spans="1:12" ht="24.75" customHeight="1">
      <c r="A1" s="98" t="s">
        <v>0</v>
      </c>
      <c r="B1" s="99"/>
      <c r="C1" s="99"/>
      <c r="D1" s="99"/>
      <c r="E1" s="99"/>
      <c r="F1" s="99"/>
      <c r="G1" s="99"/>
      <c r="H1" s="100"/>
    </row>
    <row r="2" spans="1:12" ht="24.75" customHeight="1">
      <c r="A2" s="101" t="s">
        <v>43</v>
      </c>
      <c r="B2" s="102"/>
      <c r="C2" s="102"/>
      <c r="D2" s="102"/>
      <c r="E2" s="102"/>
      <c r="F2" s="102"/>
      <c r="G2" s="102"/>
      <c r="H2" s="103"/>
    </row>
    <row r="3" spans="1:12" ht="30" customHeight="1">
      <c r="A3" s="90" t="s">
        <v>1</v>
      </c>
      <c r="B3" s="91"/>
      <c r="C3" s="104" t="s">
        <v>50</v>
      </c>
      <c r="D3" s="104"/>
      <c r="E3" s="92" t="s">
        <v>2</v>
      </c>
      <c r="F3" s="92"/>
      <c r="G3" s="105" t="s">
        <v>46</v>
      </c>
      <c r="H3" s="106"/>
    </row>
    <row r="4" spans="1:12" ht="30" customHeight="1">
      <c r="A4" s="90"/>
      <c r="B4" s="91"/>
      <c r="C4" s="107" t="s">
        <v>51</v>
      </c>
      <c r="D4" s="107"/>
      <c r="E4" s="92"/>
      <c r="F4" s="92"/>
      <c r="G4" s="107" t="s">
        <v>47</v>
      </c>
      <c r="H4" s="108"/>
    </row>
    <row r="5" spans="1:12" ht="30" customHeight="1">
      <c r="A5" s="90" t="s">
        <v>3</v>
      </c>
      <c r="B5" s="91"/>
      <c r="C5" s="91" t="s">
        <v>48</v>
      </c>
      <c r="D5" s="91"/>
      <c r="E5" s="91" t="s">
        <v>4</v>
      </c>
      <c r="F5" s="91"/>
      <c r="G5" s="94" t="s">
        <v>45</v>
      </c>
      <c r="H5" s="95"/>
    </row>
    <row r="6" spans="1:12" ht="30" customHeight="1">
      <c r="A6" s="90" t="s">
        <v>5</v>
      </c>
      <c r="B6" s="91"/>
      <c r="C6" s="91" t="s">
        <v>49</v>
      </c>
      <c r="D6" s="91"/>
      <c r="E6" s="92" t="s">
        <v>6</v>
      </c>
      <c r="F6" s="92"/>
      <c r="G6" s="96" t="s">
        <v>44</v>
      </c>
      <c r="H6" s="97"/>
    </row>
    <row r="7" spans="1:12" ht="30" customHeight="1">
      <c r="A7" s="90" t="s">
        <v>7</v>
      </c>
      <c r="B7" s="91"/>
      <c r="C7" s="68">
        <v>123</v>
      </c>
      <c r="D7" s="69" t="s">
        <v>8</v>
      </c>
      <c r="E7" s="92" t="s">
        <v>9</v>
      </c>
      <c r="F7" s="92"/>
      <c r="G7" s="67">
        <v>73</v>
      </c>
      <c r="H7" s="70" t="s">
        <v>8</v>
      </c>
      <c r="L7"/>
    </row>
    <row r="8" spans="1:12" ht="21.95" customHeight="1">
      <c r="A8" s="2" t="s">
        <v>10</v>
      </c>
      <c r="B8" s="93" t="s">
        <v>11</v>
      </c>
      <c r="C8" s="93"/>
      <c r="D8" s="3" t="s">
        <v>12</v>
      </c>
      <c r="E8" s="4" t="s">
        <v>10</v>
      </c>
      <c r="F8" s="93" t="s">
        <v>11</v>
      </c>
      <c r="G8" s="93"/>
      <c r="H8" s="5" t="s">
        <v>12</v>
      </c>
    </row>
    <row r="9" spans="1:12" s="10" customFormat="1" ht="21.95" customHeight="1">
      <c r="A9" s="6" t="s">
        <v>13</v>
      </c>
      <c r="B9" s="83" t="s">
        <v>52</v>
      </c>
      <c r="C9" s="83"/>
      <c r="D9" s="7" t="s">
        <v>53</v>
      </c>
      <c r="E9" s="7" t="str">
        <f>IF(H9&lt;&gt;"","入選","")</f>
        <v>入選</v>
      </c>
      <c r="F9" s="88" t="s">
        <v>95</v>
      </c>
      <c r="G9" s="89"/>
      <c r="H9" s="7" t="s">
        <v>57</v>
      </c>
      <c r="I9" s="8"/>
      <c r="L9" s="9"/>
    </row>
    <row r="10" spans="1:12" s="10" customFormat="1" ht="21.95" customHeight="1">
      <c r="A10" s="6" t="s">
        <v>14</v>
      </c>
      <c r="B10" s="83" t="s">
        <v>54</v>
      </c>
      <c r="C10" s="83"/>
      <c r="D10" s="11" t="s">
        <v>55</v>
      </c>
      <c r="E10" s="7" t="str">
        <f t="shared" ref="E10:E45" si="0">IF(H10&lt;&gt;"","入選","")</f>
        <v>入選</v>
      </c>
      <c r="F10" s="88" t="s">
        <v>96</v>
      </c>
      <c r="G10" s="89"/>
      <c r="H10" s="7" t="s">
        <v>57</v>
      </c>
      <c r="I10" s="8"/>
      <c r="L10" s="9"/>
    </row>
    <row r="11" spans="1:12" s="10" customFormat="1" ht="21.95" customHeight="1">
      <c r="A11" s="6" t="s">
        <v>15</v>
      </c>
      <c r="B11" s="83" t="s">
        <v>56</v>
      </c>
      <c r="C11" s="83"/>
      <c r="D11" s="7" t="s">
        <v>57</v>
      </c>
      <c r="E11" s="7" t="str">
        <f t="shared" si="0"/>
        <v>入選</v>
      </c>
      <c r="F11" s="88" t="s">
        <v>97</v>
      </c>
      <c r="G11" s="89"/>
      <c r="H11" s="7" t="s">
        <v>57</v>
      </c>
      <c r="I11" s="8"/>
      <c r="L11" s="9"/>
    </row>
    <row r="12" spans="1:12" s="10" customFormat="1" ht="21.95" customHeight="1">
      <c r="A12" s="6" t="s">
        <v>16</v>
      </c>
      <c r="B12" s="83" t="s">
        <v>58</v>
      </c>
      <c r="C12" s="83"/>
      <c r="D12" s="7" t="s">
        <v>57</v>
      </c>
      <c r="E12" s="7" t="str">
        <f t="shared" si="0"/>
        <v>入選</v>
      </c>
      <c r="F12" s="88" t="s">
        <v>98</v>
      </c>
      <c r="G12" s="89"/>
      <c r="H12" s="7" t="s">
        <v>57</v>
      </c>
      <c r="I12" s="8"/>
      <c r="L12" s="9"/>
    </row>
    <row r="13" spans="1:12" s="10" customFormat="1" ht="21.95" customHeight="1">
      <c r="A13" s="6" t="s">
        <v>16</v>
      </c>
      <c r="B13" s="83" t="s">
        <v>59</v>
      </c>
      <c r="C13" s="83"/>
      <c r="D13" s="7" t="s">
        <v>57</v>
      </c>
      <c r="E13" s="7" t="str">
        <f t="shared" si="0"/>
        <v>入選</v>
      </c>
      <c r="F13" s="86" t="s">
        <v>69</v>
      </c>
      <c r="G13" s="87"/>
      <c r="H13" s="7" t="s">
        <v>57</v>
      </c>
      <c r="I13" s="8"/>
      <c r="L13" s="9"/>
    </row>
    <row r="14" spans="1:12" s="10" customFormat="1" ht="21.95" customHeight="1">
      <c r="A14" s="6" t="s">
        <v>16</v>
      </c>
      <c r="B14" s="83" t="s">
        <v>62</v>
      </c>
      <c r="C14" s="83"/>
      <c r="D14" s="7" t="s">
        <v>53</v>
      </c>
      <c r="E14" s="7" t="str">
        <f t="shared" si="0"/>
        <v>入選</v>
      </c>
      <c r="F14" s="86" t="s">
        <v>99</v>
      </c>
      <c r="G14" s="87"/>
      <c r="H14" s="7" t="s">
        <v>104</v>
      </c>
      <c r="I14" s="8"/>
      <c r="L14" s="9"/>
    </row>
    <row r="15" spans="1:12" s="10" customFormat="1" ht="21.95" customHeight="1">
      <c r="A15" s="6" t="s">
        <v>16</v>
      </c>
      <c r="B15" s="83" t="s">
        <v>63</v>
      </c>
      <c r="C15" s="83"/>
      <c r="D15" s="11" t="s">
        <v>60</v>
      </c>
      <c r="E15" s="7" t="str">
        <f t="shared" si="0"/>
        <v>入選</v>
      </c>
      <c r="F15" s="86" t="s">
        <v>100</v>
      </c>
      <c r="G15" s="87"/>
      <c r="H15" s="7" t="s">
        <v>104</v>
      </c>
      <c r="I15" s="8"/>
      <c r="L15" s="9"/>
    </row>
    <row r="16" spans="1:12" s="10" customFormat="1" ht="21.95" customHeight="1">
      <c r="A16" s="6" t="s">
        <v>16</v>
      </c>
      <c r="B16" s="83" t="s">
        <v>64</v>
      </c>
      <c r="C16" s="83"/>
      <c r="D16" s="11" t="s">
        <v>61</v>
      </c>
      <c r="E16" s="7" t="str">
        <f t="shared" si="0"/>
        <v>入選</v>
      </c>
      <c r="F16" s="86" t="s">
        <v>101</v>
      </c>
      <c r="G16" s="87"/>
      <c r="H16" s="7" t="s">
        <v>104</v>
      </c>
      <c r="I16" s="8"/>
      <c r="L16" s="9"/>
    </row>
    <row r="17" spans="1:12" s="10" customFormat="1" ht="21.95" customHeight="1">
      <c r="A17" s="6" t="str">
        <f t="shared" ref="A17:A45" si="1">IF(D17&lt;&gt;"","入選","")</f>
        <v>入選</v>
      </c>
      <c r="B17" s="83" t="s">
        <v>65</v>
      </c>
      <c r="C17" s="83"/>
      <c r="D17" s="11" t="s">
        <v>61</v>
      </c>
      <c r="E17" s="7" t="str">
        <f t="shared" si="0"/>
        <v>入選</v>
      </c>
      <c r="F17" s="86" t="s">
        <v>102</v>
      </c>
      <c r="G17" s="87"/>
      <c r="H17" s="7" t="s">
        <v>104</v>
      </c>
      <c r="I17" s="8"/>
      <c r="K17"/>
      <c r="L17" s="9"/>
    </row>
    <row r="18" spans="1:12" s="10" customFormat="1" ht="21.95" customHeight="1">
      <c r="A18" s="6" t="str">
        <f t="shared" si="1"/>
        <v>入選</v>
      </c>
      <c r="B18" s="83" t="s">
        <v>66</v>
      </c>
      <c r="C18" s="83"/>
      <c r="D18" s="11" t="s">
        <v>61</v>
      </c>
      <c r="E18" s="7" t="str">
        <f t="shared" si="0"/>
        <v>入選</v>
      </c>
      <c r="F18" s="86" t="s">
        <v>103</v>
      </c>
      <c r="G18" s="87"/>
      <c r="H18" s="7" t="s">
        <v>104</v>
      </c>
      <c r="I18" s="8"/>
      <c r="K18"/>
      <c r="L18" s="9"/>
    </row>
    <row r="19" spans="1:12" s="10" customFormat="1" ht="21.95" customHeight="1">
      <c r="A19" s="6" t="str">
        <f t="shared" si="1"/>
        <v>入選</v>
      </c>
      <c r="B19" s="83" t="s">
        <v>67</v>
      </c>
      <c r="C19" s="83"/>
      <c r="D19" s="11" t="s">
        <v>61</v>
      </c>
      <c r="E19" s="7" t="str">
        <f t="shared" si="0"/>
        <v>入選</v>
      </c>
      <c r="F19" s="86" t="s">
        <v>105</v>
      </c>
      <c r="G19" s="87"/>
      <c r="H19" s="7" t="s">
        <v>110</v>
      </c>
      <c r="I19" s="8"/>
      <c r="K19"/>
      <c r="L19" s="9"/>
    </row>
    <row r="20" spans="1:12" s="10" customFormat="1" ht="21.95" customHeight="1">
      <c r="A20" s="6" t="str">
        <f t="shared" si="1"/>
        <v>入選</v>
      </c>
      <c r="B20" s="83" t="s">
        <v>68</v>
      </c>
      <c r="C20" s="83"/>
      <c r="D20" s="11" t="s">
        <v>61</v>
      </c>
      <c r="E20" s="7" t="str">
        <f t="shared" si="0"/>
        <v>入選</v>
      </c>
      <c r="F20" s="84" t="s">
        <v>106</v>
      </c>
      <c r="G20" s="85"/>
      <c r="H20" s="7" t="s">
        <v>110</v>
      </c>
      <c r="I20" s="8"/>
      <c r="K20"/>
      <c r="L20" s="9"/>
    </row>
    <row r="21" spans="1:12" s="10" customFormat="1" ht="21.95" customHeight="1">
      <c r="A21" s="6" t="str">
        <f t="shared" si="1"/>
        <v>入選</v>
      </c>
      <c r="B21" s="83" t="s">
        <v>69</v>
      </c>
      <c r="C21" s="83"/>
      <c r="D21" s="11" t="s">
        <v>61</v>
      </c>
      <c r="E21" s="7" t="str">
        <f t="shared" si="0"/>
        <v>入選</v>
      </c>
      <c r="F21" s="84" t="s">
        <v>107</v>
      </c>
      <c r="G21" s="85"/>
      <c r="H21" s="7" t="s">
        <v>110</v>
      </c>
      <c r="I21" s="8"/>
      <c r="K21"/>
      <c r="L21" s="9"/>
    </row>
    <row r="22" spans="1:12" s="10" customFormat="1" ht="21.95" customHeight="1">
      <c r="A22" s="6" t="str">
        <f t="shared" si="1"/>
        <v>入選</v>
      </c>
      <c r="B22" s="83" t="s">
        <v>70</v>
      </c>
      <c r="C22" s="83"/>
      <c r="D22" s="11" t="s">
        <v>61</v>
      </c>
      <c r="E22" s="7" t="str">
        <f t="shared" si="0"/>
        <v>入選</v>
      </c>
      <c r="F22" s="84" t="s">
        <v>108</v>
      </c>
      <c r="G22" s="85"/>
      <c r="H22" s="7" t="s">
        <v>110</v>
      </c>
      <c r="I22" s="8"/>
      <c r="K22"/>
      <c r="L22" s="9"/>
    </row>
    <row r="23" spans="1:12" s="10" customFormat="1" ht="21.95" customHeight="1">
      <c r="A23" s="6" t="str">
        <f t="shared" si="1"/>
        <v>入選</v>
      </c>
      <c r="B23" s="83" t="s">
        <v>71</v>
      </c>
      <c r="C23" s="83"/>
      <c r="D23" s="11" t="s">
        <v>61</v>
      </c>
      <c r="E23" s="7" t="str">
        <f t="shared" si="0"/>
        <v>入選</v>
      </c>
      <c r="F23" s="84" t="s">
        <v>109</v>
      </c>
      <c r="G23" s="85"/>
      <c r="H23" s="7" t="s">
        <v>110</v>
      </c>
      <c r="I23" s="8"/>
      <c r="K23"/>
      <c r="L23" s="9"/>
    </row>
    <row r="24" spans="1:12" ht="21.95" customHeight="1">
      <c r="A24" s="6" t="str">
        <f t="shared" si="1"/>
        <v>入選</v>
      </c>
      <c r="B24" s="83" t="s">
        <v>69</v>
      </c>
      <c r="C24" s="83"/>
      <c r="D24" s="7" t="s">
        <v>77</v>
      </c>
      <c r="E24" s="7" t="str">
        <f t="shared" si="0"/>
        <v>入選</v>
      </c>
      <c r="F24" s="86" t="s">
        <v>111</v>
      </c>
      <c r="G24" s="87"/>
      <c r="H24" s="7" t="s">
        <v>116</v>
      </c>
    </row>
    <row r="25" spans="1:12" ht="21.95" customHeight="1">
      <c r="A25" s="6" t="str">
        <f t="shared" si="1"/>
        <v>入選</v>
      </c>
      <c r="B25" s="83" t="s">
        <v>72</v>
      </c>
      <c r="C25" s="83"/>
      <c r="D25" s="7" t="s">
        <v>77</v>
      </c>
      <c r="E25" s="7" t="str">
        <f t="shared" si="0"/>
        <v>入選</v>
      </c>
      <c r="F25" s="86" t="s">
        <v>112</v>
      </c>
      <c r="G25" s="87"/>
      <c r="H25" s="7" t="s">
        <v>116</v>
      </c>
    </row>
    <row r="26" spans="1:12" ht="21.95" customHeight="1">
      <c r="A26" s="6" t="str">
        <f t="shared" si="1"/>
        <v>入選</v>
      </c>
      <c r="B26" s="83" t="s">
        <v>73</v>
      </c>
      <c r="C26" s="83"/>
      <c r="D26" s="7" t="s">
        <v>77</v>
      </c>
      <c r="E26" s="7" t="str">
        <f t="shared" si="0"/>
        <v>入選</v>
      </c>
      <c r="F26" s="86" t="s">
        <v>113</v>
      </c>
      <c r="G26" s="87"/>
      <c r="H26" s="7" t="s">
        <v>116</v>
      </c>
    </row>
    <row r="27" spans="1:12" ht="21.95" customHeight="1">
      <c r="A27" s="6" t="str">
        <f t="shared" si="1"/>
        <v>入選</v>
      </c>
      <c r="B27" s="83" t="s">
        <v>74</v>
      </c>
      <c r="C27" s="83"/>
      <c r="D27" s="7" t="s">
        <v>77</v>
      </c>
      <c r="E27" s="7" t="str">
        <f t="shared" si="0"/>
        <v>入選</v>
      </c>
      <c r="F27" s="84" t="s">
        <v>114</v>
      </c>
      <c r="G27" s="85"/>
      <c r="H27" s="7" t="s">
        <v>116</v>
      </c>
    </row>
    <row r="28" spans="1:12" ht="21.95" customHeight="1">
      <c r="A28" s="6" t="str">
        <f t="shared" si="1"/>
        <v>入選</v>
      </c>
      <c r="B28" s="83" t="s">
        <v>75</v>
      </c>
      <c r="C28" s="83"/>
      <c r="D28" s="7" t="s">
        <v>77</v>
      </c>
      <c r="E28" s="7" t="str">
        <f t="shared" si="0"/>
        <v>入選</v>
      </c>
      <c r="F28" s="84" t="s">
        <v>115</v>
      </c>
      <c r="G28" s="85"/>
      <c r="H28" s="7" t="s">
        <v>116</v>
      </c>
    </row>
    <row r="29" spans="1:12" ht="21.95" customHeight="1">
      <c r="A29" s="6" t="str">
        <f t="shared" si="1"/>
        <v>入選</v>
      </c>
      <c r="B29" s="83" t="s">
        <v>76</v>
      </c>
      <c r="C29" s="83"/>
      <c r="D29" s="7" t="s">
        <v>77</v>
      </c>
      <c r="E29" s="7" t="str">
        <f t="shared" si="0"/>
        <v>入選</v>
      </c>
      <c r="F29" s="84" t="s">
        <v>117</v>
      </c>
      <c r="G29" s="85"/>
      <c r="H29" s="7" t="s">
        <v>60</v>
      </c>
    </row>
    <row r="30" spans="1:12" ht="21.95" customHeight="1">
      <c r="A30" s="6" t="str">
        <f t="shared" si="1"/>
        <v>入選</v>
      </c>
      <c r="B30" s="83" t="s">
        <v>78</v>
      </c>
      <c r="C30" s="83"/>
      <c r="D30" s="7" t="s">
        <v>84</v>
      </c>
      <c r="E30" s="7" t="str">
        <f t="shared" si="0"/>
        <v>入選</v>
      </c>
      <c r="F30" s="84" t="s">
        <v>118</v>
      </c>
      <c r="G30" s="85"/>
      <c r="H30" s="7" t="s">
        <v>60</v>
      </c>
    </row>
    <row r="31" spans="1:12" ht="21.95" customHeight="1">
      <c r="A31" s="6" t="str">
        <f t="shared" si="1"/>
        <v>入選</v>
      </c>
      <c r="B31" s="83" t="s">
        <v>79</v>
      </c>
      <c r="C31" s="83"/>
      <c r="D31" s="7" t="s">
        <v>84</v>
      </c>
      <c r="E31" s="7" t="str">
        <f t="shared" si="0"/>
        <v>入選</v>
      </c>
      <c r="F31" s="86" t="s">
        <v>119</v>
      </c>
      <c r="G31" s="87"/>
      <c r="H31" s="7" t="s">
        <v>60</v>
      </c>
    </row>
    <row r="32" spans="1:12" ht="21.95" customHeight="1">
      <c r="A32" s="6" t="str">
        <f t="shared" si="1"/>
        <v>入選</v>
      </c>
      <c r="B32" s="83" t="s">
        <v>80</v>
      </c>
      <c r="C32" s="83"/>
      <c r="D32" s="7" t="s">
        <v>84</v>
      </c>
      <c r="E32" s="7" t="str">
        <f t="shared" si="0"/>
        <v>入選</v>
      </c>
      <c r="F32" s="86" t="s">
        <v>120</v>
      </c>
      <c r="G32" s="87"/>
      <c r="H32" s="7" t="s">
        <v>60</v>
      </c>
    </row>
    <row r="33" spans="1:8" ht="21.95" customHeight="1">
      <c r="A33" s="6" t="str">
        <f t="shared" si="1"/>
        <v>入選</v>
      </c>
      <c r="B33" s="83" t="s">
        <v>81</v>
      </c>
      <c r="C33" s="83"/>
      <c r="D33" s="7" t="s">
        <v>84</v>
      </c>
      <c r="E33" s="7" t="str">
        <f t="shared" si="0"/>
        <v>入選</v>
      </c>
      <c r="F33" s="86" t="s">
        <v>121</v>
      </c>
      <c r="G33" s="87"/>
      <c r="H33" s="7" t="s">
        <v>125</v>
      </c>
    </row>
    <row r="34" spans="1:8" ht="21.95" customHeight="1">
      <c r="A34" s="6" t="str">
        <f t="shared" si="1"/>
        <v>入選</v>
      </c>
      <c r="B34" s="83" t="s">
        <v>82</v>
      </c>
      <c r="C34" s="83"/>
      <c r="D34" s="7" t="s">
        <v>84</v>
      </c>
      <c r="E34" s="7" t="str">
        <f t="shared" si="0"/>
        <v>入選</v>
      </c>
      <c r="F34" s="84" t="s">
        <v>122</v>
      </c>
      <c r="G34" s="85"/>
      <c r="H34" s="7" t="s">
        <v>125</v>
      </c>
    </row>
    <row r="35" spans="1:8" ht="21.95" customHeight="1">
      <c r="A35" s="6" t="str">
        <f t="shared" si="1"/>
        <v>入選</v>
      </c>
      <c r="B35" s="83" t="s">
        <v>83</v>
      </c>
      <c r="C35" s="83"/>
      <c r="D35" s="7" t="s">
        <v>84</v>
      </c>
      <c r="E35" s="7" t="str">
        <f t="shared" si="0"/>
        <v>入選</v>
      </c>
      <c r="F35" s="84" t="s">
        <v>123</v>
      </c>
      <c r="G35" s="85"/>
      <c r="H35" s="7" t="s">
        <v>125</v>
      </c>
    </row>
    <row r="36" spans="1:8" ht="21.95" customHeight="1">
      <c r="A36" s="6" t="str">
        <f t="shared" si="1"/>
        <v>入選</v>
      </c>
      <c r="B36" s="83" t="s">
        <v>85</v>
      </c>
      <c r="C36" s="83"/>
      <c r="D36" s="7" t="s">
        <v>53</v>
      </c>
      <c r="E36" s="7" t="str">
        <f t="shared" si="0"/>
        <v>入選</v>
      </c>
      <c r="F36" s="84" t="s">
        <v>124</v>
      </c>
      <c r="G36" s="85"/>
      <c r="H36" s="7" t="s">
        <v>125</v>
      </c>
    </row>
    <row r="37" spans="1:8" ht="21.95" customHeight="1">
      <c r="A37" s="6" t="str">
        <f t="shared" si="1"/>
        <v>入選</v>
      </c>
      <c r="B37" s="83" t="s">
        <v>86</v>
      </c>
      <c r="C37" s="83"/>
      <c r="D37" s="7" t="s">
        <v>53</v>
      </c>
      <c r="E37" s="7" t="str">
        <f>IF(H37&lt;&gt;"","入選","")</f>
        <v>入選</v>
      </c>
      <c r="F37" s="84" t="s">
        <v>126</v>
      </c>
      <c r="G37" s="85"/>
      <c r="H37" s="7" t="s">
        <v>129</v>
      </c>
    </row>
    <row r="38" spans="1:8" ht="21.95" customHeight="1">
      <c r="A38" s="6" t="str">
        <f t="shared" si="1"/>
        <v>入選</v>
      </c>
      <c r="B38" s="83" t="s">
        <v>87</v>
      </c>
      <c r="C38" s="83"/>
      <c r="D38" s="7" t="s">
        <v>53</v>
      </c>
      <c r="E38" s="7" t="str">
        <f t="shared" si="0"/>
        <v>入選</v>
      </c>
      <c r="F38" s="86" t="s">
        <v>127</v>
      </c>
      <c r="G38" s="87"/>
      <c r="H38" s="7" t="s">
        <v>129</v>
      </c>
    </row>
    <row r="39" spans="1:8" ht="21.95" customHeight="1">
      <c r="A39" s="6" t="str">
        <f t="shared" si="1"/>
        <v>入選</v>
      </c>
      <c r="B39" s="83" t="s">
        <v>88</v>
      </c>
      <c r="C39" s="83"/>
      <c r="D39" s="7" t="s">
        <v>53</v>
      </c>
      <c r="E39" s="7" t="str">
        <f>IF(H39&lt;&gt;"","入選","")</f>
        <v>入選</v>
      </c>
      <c r="F39" s="86" t="s">
        <v>128</v>
      </c>
      <c r="G39" s="87"/>
      <c r="H39" s="7" t="s">
        <v>129</v>
      </c>
    </row>
    <row r="40" spans="1:8" ht="19.5">
      <c r="A40" s="6" t="str">
        <f t="shared" si="1"/>
        <v>入選</v>
      </c>
      <c r="B40" s="83" t="s">
        <v>89</v>
      </c>
      <c r="C40" s="83"/>
      <c r="D40" s="7" t="s">
        <v>53</v>
      </c>
      <c r="E40" s="7" t="str">
        <f t="shared" si="0"/>
        <v>入選</v>
      </c>
      <c r="F40" s="86" t="s">
        <v>130</v>
      </c>
      <c r="G40" s="87"/>
      <c r="H40" s="7" t="s">
        <v>132</v>
      </c>
    </row>
    <row r="41" spans="1:8" ht="19.5">
      <c r="A41" s="6" t="str">
        <f t="shared" si="1"/>
        <v>入選</v>
      </c>
      <c r="B41" s="83" t="s">
        <v>90</v>
      </c>
      <c r="C41" s="83"/>
      <c r="D41" s="7" t="s">
        <v>55</v>
      </c>
      <c r="E41" s="7" t="str">
        <f t="shared" si="0"/>
        <v>入選</v>
      </c>
      <c r="F41" s="84" t="s">
        <v>131</v>
      </c>
      <c r="G41" s="85"/>
      <c r="H41" s="7" t="s">
        <v>132</v>
      </c>
    </row>
    <row r="42" spans="1:8" ht="19.5">
      <c r="A42" s="6" t="str">
        <f t="shared" si="1"/>
        <v>入選</v>
      </c>
      <c r="B42" s="83" t="s">
        <v>91</v>
      </c>
      <c r="C42" s="83"/>
      <c r="D42" s="7" t="s">
        <v>55</v>
      </c>
      <c r="E42" s="7" t="str">
        <f t="shared" si="0"/>
        <v>入選</v>
      </c>
      <c r="F42" s="84" t="s">
        <v>133</v>
      </c>
      <c r="G42" s="85"/>
      <c r="H42" s="7" t="s">
        <v>135</v>
      </c>
    </row>
    <row r="43" spans="1:8" ht="19.5">
      <c r="A43" s="6" t="str">
        <f t="shared" si="1"/>
        <v>入選</v>
      </c>
      <c r="B43" s="83" t="s">
        <v>92</v>
      </c>
      <c r="C43" s="83"/>
      <c r="D43" s="7" t="s">
        <v>55</v>
      </c>
      <c r="E43" s="7" t="str">
        <f t="shared" si="0"/>
        <v>入選</v>
      </c>
      <c r="F43" s="84" t="s">
        <v>134</v>
      </c>
      <c r="G43" s="85"/>
      <c r="H43" s="7" t="s">
        <v>135</v>
      </c>
    </row>
    <row r="44" spans="1:8" ht="19.5">
      <c r="A44" s="6" t="str">
        <f t="shared" si="1"/>
        <v>入選</v>
      </c>
      <c r="B44" s="83" t="s">
        <v>93</v>
      </c>
      <c r="C44" s="83"/>
      <c r="D44" s="7" t="s">
        <v>55</v>
      </c>
      <c r="E44" s="7" t="str">
        <f t="shared" si="0"/>
        <v>入選</v>
      </c>
      <c r="F44" s="84" t="s">
        <v>136</v>
      </c>
      <c r="G44" s="85"/>
      <c r="H44" s="7" t="s">
        <v>137</v>
      </c>
    </row>
    <row r="45" spans="1:8" ht="19.5">
      <c r="A45" s="6" t="str">
        <f t="shared" si="1"/>
        <v>入選</v>
      </c>
      <c r="B45" s="83" t="s">
        <v>94</v>
      </c>
      <c r="C45" s="83"/>
      <c r="D45" s="7" t="s">
        <v>55</v>
      </c>
      <c r="E45" s="7" t="str">
        <f t="shared" si="0"/>
        <v/>
      </c>
      <c r="F45" s="84"/>
      <c r="G45" s="85"/>
      <c r="H45" s="7"/>
    </row>
  </sheetData>
  <mergeCells count="94">
    <mergeCell ref="A1:H1"/>
    <mergeCell ref="A2:H2"/>
    <mergeCell ref="A3:B4"/>
    <mergeCell ref="C3:D3"/>
    <mergeCell ref="E3:F4"/>
    <mergeCell ref="G3:H3"/>
    <mergeCell ref="C4:D4"/>
    <mergeCell ref="G4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E7:F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6:C16"/>
    <mergeCell ref="F16:G16"/>
    <mergeCell ref="B17:C17"/>
    <mergeCell ref="F17:G17"/>
    <mergeCell ref="B13:C13"/>
    <mergeCell ref="F13:G13"/>
    <mergeCell ref="B14:C14"/>
    <mergeCell ref="F14:G14"/>
    <mergeCell ref="B15:C15"/>
    <mergeCell ref="F15:G15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B38:C38"/>
    <mergeCell ref="F38:G38"/>
    <mergeCell ref="B39:C39"/>
    <mergeCell ref="F39:G39"/>
    <mergeCell ref="B40:C40"/>
    <mergeCell ref="F40:G40"/>
    <mergeCell ref="B41:C41"/>
    <mergeCell ref="F41:G41"/>
    <mergeCell ref="B45:C45"/>
    <mergeCell ref="F45:G45"/>
    <mergeCell ref="B42:C42"/>
    <mergeCell ref="F42:G42"/>
    <mergeCell ref="B43:C43"/>
    <mergeCell ref="F43:G43"/>
    <mergeCell ref="B44:C44"/>
    <mergeCell ref="F44:G44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2D31A-721F-4409-AEC9-89C368705BF6}">
  <dimension ref="A1:M37"/>
  <sheetViews>
    <sheetView topLeftCell="A6" workbookViewId="0">
      <selection activeCell="P21" sqref="P21"/>
    </sheetView>
  </sheetViews>
  <sheetFormatPr defaultRowHeight="16.5"/>
  <cols>
    <col min="1" max="1" width="6.625" style="23" customWidth="1"/>
    <col min="2" max="2" width="12.625" style="23" customWidth="1"/>
    <col min="3" max="10" width="6.625" style="23" customWidth="1"/>
    <col min="11" max="11" width="19" style="23" bestFit="1" customWidth="1"/>
    <col min="12" max="12" width="3.25" style="23" customWidth="1"/>
    <col min="13" max="253" width="8.875" style="23"/>
    <col min="254" max="254" width="7.625" style="23" customWidth="1"/>
    <col min="255" max="255" width="11.25" style="23" customWidth="1"/>
    <col min="256" max="261" width="7.5" style="23" customWidth="1"/>
    <col min="262" max="262" width="7.875" style="23" customWidth="1"/>
    <col min="263" max="263" width="9.25" style="23" customWidth="1"/>
    <col min="264" max="264" width="10.625" style="23" customWidth="1"/>
    <col min="265" max="265" width="3.25" style="23" customWidth="1"/>
    <col min="266" max="509" width="8.875" style="23"/>
    <col min="510" max="510" width="7.625" style="23" customWidth="1"/>
    <col min="511" max="511" width="11.25" style="23" customWidth="1"/>
    <col min="512" max="517" width="7.5" style="23" customWidth="1"/>
    <col min="518" max="518" width="7.875" style="23" customWidth="1"/>
    <col min="519" max="519" width="9.25" style="23" customWidth="1"/>
    <col min="520" max="520" width="10.625" style="23" customWidth="1"/>
    <col min="521" max="521" width="3.25" style="23" customWidth="1"/>
    <col min="522" max="765" width="8.875" style="23"/>
    <col min="766" max="766" width="7.625" style="23" customWidth="1"/>
    <col min="767" max="767" width="11.25" style="23" customWidth="1"/>
    <col min="768" max="773" width="7.5" style="23" customWidth="1"/>
    <col min="774" max="774" width="7.875" style="23" customWidth="1"/>
    <col min="775" max="775" width="9.25" style="23" customWidth="1"/>
    <col min="776" max="776" width="10.625" style="23" customWidth="1"/>
    <col min="777" max="777" width="3.25" style="23" customWidth="1"/>
    <col min="778" max="1021" width="8.875" style="23"/>
    <col min="1022" max="1022" width="7.625" style="23" customWidth="1"/>
    <col min="1023" max="1023" width="11.25" style="23" customWidth="1"/>
    <col min="1024" max="1029" width="7.5" style="23" customWidth="1"/>
    <col min="1030" max="1030" width="7.875" style="23" customWidth="1"/>
    <col min="1031" max="1031" width="9.25" style="23" customWidth="1"/>
    <col min="1032" max="1032" width="10.625" style="23" customWidth="1"/>
    <col min="1033" max="1033" width="3.25" style="23" customWidth="1"/>
    <col min="1034" max="1277" width="8.875" style="23"/>
    <col min="1278" max="1278" width="7.625" style="23" customWidth="1"/>
    <col min="1279" max="1279" width="11.25" style="23" customWidth="1"/>
    <col min="1280" max="1285" width="7.5" style="23" customWidth="1"/>
    <col min="1286" max="1286" width="7.875" style="23" customWidth="1"/>
    <col min="1287" max="1287" width="9.25" style="23" customWidth="1"/>
    <col min="1288" max="1288" width="10.625" style="23" customWidth="1"/>
    <col min="1289" max="1289" width="3.25" style="23" customWidth="1"/>
    <col min="1290" max="1533" width="8.875" style="23"/>
    <col min="1534" max="1534" width="7.625" style="23" customWidth="1"/>
    <col min="1535" max="1535" width="11.25" style="23" customWidth="1"/>
    <col min="1536" max="1541" width="7.5" style="23" customWidth="1"/>
    <col min="1542" max="1542" width="7.875" style="23" customWidth="1"/>
    <col min="1543" max="1543" width="9.25" style="23" customWidth="1"/>
    <col min="1544" max="1544" width="10.625" style="23" customWidth="1"/>
    <col min="1545" max="1545" width="3.25" style="23" customWidth="1"/>
    <col min="1546" max="1789" width="8.875" style="23"/>
    <col min="1790" max="1790" width="7.625" style="23" customWidth="1"/>
    <col min="1791" max="1791" width="11.25" style="23" customWidth="1"/>
    <col min="1792" max="1797" width="7.5" style="23" customWidth="1"/>
    <col min="1798" max="1798" width="7.875" style="23" customWidth="1"/>
    <col min="1799" max="1799" width="9.25" style="23" customWidth="1"/>
    <col min="1800" max="1800" width="10.625" style="23" customWidth="1"/>
    <col min="1801" max="1801" width="3.25" style="23" customWidth="1"/>
    <col min="1802" max="2045" width="8.875" style="23"/>
    <col min="2046" max="2046" width="7.625" style="23" customWidth="1"/>
    <col min="2047" max="2047" width="11.25" style="23" customWidth="1"/>
    <col min="2048" max="2053" width="7.5" style="23" customWidth="1"/>
    <col min="2054" max="2054" width="7.875" style="23" customWidth="1"/>
    <col min="2055" max="2055" width="9.25" style="23" customWidth="1"/>
    <col min="2056" max="2056" width="10.625" style="23" customWidth="1"/>
    <col min="2057" max="2057" width="3.25" style="23" customWidth="1"/>
    <col min="2058" max="2301" width="8.875" style="23"/>
    <col min="2302" max="2302" width="7.625" style="23" customWidth="1"/>
    <col min="2303" max="2303" width="11.25" style="23" customWidth="1"/>
    <col min="2304" max="2309" width="7.5" style="23" customWidth="1"/>
    <col min="2310" max="2310" width="7.875" style="23" customWidth="1"/>
    <col min="2311" max="2311" width="9.25" style="23" customWidth="1"/>
    <col min="2312" max="2312" width="10.625" style="23" customWidth="1"/>
    <col min="2313" max="2313" width="3.25" style="23" customWidth="1"/>
    <col min="2314" max="2557" width="8.875" style="23"/>
    <col min="2558" max="2558" width="7.625" style="23" customWidth="1"/>
    <col min="2559" max="2559" width="11.25" style="23" customWidth="1"/>
    <col min="2560" max="2565" width="7.5" style="23" customWidth="1"/>
    <col min="2566" max="2566" width="7.875" style="23" customWidth="1"/>
    <col min="2567" max="2567" width="9.25" style="23" customWidth="1"/>
    <col min="2568" max="2568" width="10.625" style="23" customWidth="1"/>
    <col min="2569" max="2569" width="3.25" style="23" customWidth="1"/>
    <col min="2570" max="2813" width="8.875" style="23"/>
    <col min="2814" max="2814" width="7.625" style="23" customWidth="1"/>
    <col min="2815" max="2815" width="11.25" style="23" customWidth="1"/>
    <col min="2816" max="2821" width="7.5" style="23" customWidth="1"/>
    <col min="2822" max="2822" width="7.875" style="23" customWidth="1"/>
    <col min="2823" max="2823" width="9.25" style="23" customWidth="1"/>
    <col min="2824" max="2824" width="10.625" style="23" customWidth="1"/>
    <col min="2825" max="2825" width="3.25" style="23" customWidth="1"/>
    <col min="2826" max="3069" width="8.875" style="23"/>
    <col min="3070" max="3070" width="7.625" style="23" customWidth="1"/>
    <col min="3071" max="3071" width="11.25" style="23" customWidth="1"/>
    <col min="3072" max="3077" width="7.5" style="23" customWidth="1"/>
    <col min="3078" max="3078" width="7.875" style="23" customWidth="1"/>
    <col min="3079" max="3079" width="9.25" style="23" customWidth="1"/>
    <col min="3080" max="3080" width="10.625" style="23" customWidth="1"/>
    <col min="3081" max="3081" width="3.25" style="23" customWidth="1"/>
    <col min="3082" max="3325" width="8.875" style="23"/>
    <col min="3326" max="3326" width="7.625" style="23" customWidth="1"/>
    <col min="3327" max="3327" width="11.25" style="23" customWidth="1"/>
    <col min="3328" max="3333" width="7.5" style="23" customWidth="1"/>
    <col min="3334" max="3334" width="7.875" style="23" customWidth="1"/>
    <col min="3335" max="3335" width="9.25" style="23" customWidth="1"/>
    <col min="3336" max="3336" width="10.625" style="23" customWidth="1"/>
    <col min="3337" max="3337" width="3.25" style="23" customWidth="1"/>
    <col min="3338" max="3581" width="8.875" style="23"/>
    <col min="3582" max="3582" width="7.625" style="23" customWidth="1"/>
    <col min="3583" max="3583" width="11.25" style="23" customWidth="1"/>
    <col min="3584" max="3589" width="7.5" style="23" customWidth="1"/>
    <col min="3590" max="3590" width="7.875" style="23" customWidth="1"/>
    <col min="3591" max="3591" width="9.25" style="23" customWidth="1"/>
    <col min="3592" max="3592" width="10.625" style="23" customWidth="1"/>
    <col min="3593" max="3593" width="3.25" style="23" customWidth="1"/>
    <col min="3594" max="3837" width="8.875" style="23"/>
    <col min="3838" max="3838" width="7.625" style="23" customWidth="1"/>
    <col min="3839" max="3839" width="11.25" style="23" customWidth="1"/>
    <col min="3840" max="3845" width="7.5" style="23" customWidth="1"/>
    <col min="3846" max="3846" width="7.875" style="23" customWidth="1"/>
    <col min="3847" max="3847" width="9.25" style="23" customWidth="1"/>
    <col min="3848" max="3848" width="10.625" style="23" customWidth="1"/>
    <col min="3849" max="3849" width="3.25" style="23" customWidth="1"/>
    <col min="3850" max="4093" width="8.875" style="23"/>
    <col min="4094" max="4094" width="7.625" style="23" customWidth="1"/>
    <col min="4095" max="4095" width="11.25" style="23" customWidth="1"/>
    <col min="4096" max="4101" width="7.5" style="23" customWidth="1"/>
    <col min="4102" max="4102" width="7.875" style="23" customWidth="1"/>
    <col min="4103" max="4103" width="9.25" style="23" customWidth="1"/>
    <col min="4104" max="4104" width="10.625" style="23" customWidth="1"/>
    <col min="4105" max="4105" width="3.25" style="23" customWidth="1"/>
    <col min="4106" max="4349" width="8.875" style="23"/>
    <col min="4350" max="4350" width="7.625" style="23" customWidth="1"/>
    <col min="4351" max="4351" width="11.25" style="23" customWidth="1"/>
    <col min="4352" max="4357" width="7.5" style="23" customWidth="1"/>
    <col min="4358" max="4358" width="7.875" style="23" customWidth="1"/>
    <col min="4359" max="4359" width="9.25" style="23" customWidth="1"/>
    <col min="4360" max="4360" width="10.625" style="23" customWidth="1"/>
    <col min="4361" max="4361" width="3.25" style="23" customWidth="1"/>
    <col min="4362" max="4605" width="8.875" style="23"/>
    <col min="4606" max="4606" width="7.625" style="23" customWidth="1"/>
    <col min="4607" max="4607" width="11.25" style="23" customWidth="1"/>
    <col min="4608" max="4613" width="7.5" style="23" customWidth="1"/>
    <col min="4614" max="4614" width="7.875" style="23" customWidth="1"/>
    <col min="4615" max="4615" width="9.25" style="23" customWidth="1"/>
    <col min="4616" max="4616" width="10.625" style="23" customWidth="1"/>
    <col min="4617" max="4617" width="3.25" style="23" customWidth="1"/>
    <col min="4618" max="4861" width="8.875" style="23"/>
    <col min="4862" max="4862" width="7.625" style="23" customWidth="1"/>
    <col min="4863" max="4863" width="11.25" style="23" customWidth="1"/>
    <col min="4864" max="4869" width="7.5" style="23" customWidth="1"/>
    <col min="4870" max="4870" width="7.875" style="23" customWidth="1"/>
    <col min="4871" max="4871" width="9.25" style="23" customWidth="1"/>
    <col min="4872" max="4872" width="10.625" style="23" customWidth="1"/>
    <col min="4873" max="4873" width="3.25" style="23" customWidth="1"/>
    <col min="4874" max="5117" width="8.875" style="23"/>
    <col min="5118" max="5118" width="7.625" style="23" customWidth="1"/>
    <col min="5119" max="5119" width="11.25" style="23" customWidth="1"/>
    <col min="5120" max="5125" width="7.5" style="23" customWidth="1"/>
    <col min="5126" max="5126" width="7.875" style="23" customWidth="1"/>
    <col min="5127" max="5127" width="9.25" style="23" customWidth="1"/>
    <col min="5128" max="5128" width="10.625" style="23" customWidth="1"/>
    <col min="5129" max="5129" width="3.25" style="23" customWidth="1"/>
    <col min="5130" max="5373" width="8.875" style="23"/>
    <col min="5374" max="5374" width="7.625" style="23" customWidth="1"/>
    <col min="5375" max="5375" width="11.25" style="23" customWidth="1"/>
    <col min="5376" max="5381" width="7.5" style="23" customWidth="1"/>
    <col min="5382" max="5382" width="7.875" style="23" customWidth="1"/>
    <col min="5383" max="5383" width="9.25" style="23" customWidth="1"/>
    <col min="5384" max="5384" width="10.625" style="23" customWidth="1"/>
    <col min="5385" max="5385" width="3.25" style="23" customWidth="1"/>
    <col min="5386" max="5629" width="8.875" style="23"/>
    <col min="5630" max="5630" width="7.625" style="23" customWidth="1"/>
    <col min="5631" max="5631" width="11.25" style="23" customWidth="1"/>
    <col min="5632" max="5637" width="7.5" style="23" customWidth="1"/>
    <col min="5638" max="5638" width="7.875" style="23" customWidth="1"/>
    <col min="5639" max="5639" width="9.25" style="23" customWidth="1"/>
    <col min="5640" max="5640" width="10.625" style="23" customWidth="1"/>
    <col min="5641" max="5641" width="3.25" style="23" customWidth="1"/>
    <col min="5642" max="5885" width="8.875" style="23"/>
    <col min="5886" max="5886" width="7.625" style="23" customWidth="1"/>
    <col min="5887" max="5887" width="11.25" style="23" customWidth="1"/>
    <col min="5888" max="5893" width="7.5" style="23" customWidth="1"/>
    <col min="5894" max="5894" width="7.875" style="23" customWidth="1"/>
    <col min="5895" max="5895" width="9.25" style="23" customWidth="1"/>
    <col min="5896" max="5896" width="10.625" style="23" customWidth="1"/>
    <col min="5897" max="5897" width="3.25" style="23" customWidth="1"/>
    <col min="5898" max="6141" width="8.875" style="23"/>
    <col min="6142" max="6142" width="7.625" style="23" customWidth="1"/>
    <col min="6143" max="6143" width="11.25" style="23" customWidth="1"/>
    <col min="6144" max="6149" width="7.5" style="23" customWidth="1"/>
    <col min="6150" max="6150" width="7.875" style="23" customWidth="1"/>
    <col min="6151" max="6151" width="9.25" style="23" customWidth="1"/>
    <col min="6152" max="6152" width="10.625" style="23" customWidth="1"/>
    <col min="6153" max="6153" width="3.25" style="23" customWidth="1"/>
    <col min="6154" max="6397" width="8.875" style="23"/>
    <col min="6398" max="6398" width="7.625" style="23" customWidth="1"/>
    <col min="6399" max="6399" width="11.25" style="23" customWidth="1"/>
    <col min="6400" max="6405" width="7.5" style="23" customWidth="1"/>
    <col min="6406" max="6406" width="7.875" style="23" customWidth="1"/>
    <col min="6407" max="6407" width="9.25" style="23" customWidth="1"/>
    <col min="6408" max="6408" width="10.625" style="23" customWidth="1"/>
    <col min="6409" max="6409" width="3.25" style="23" customWidth="1"/>
    <col min="6410" max="6653" width="8.875" style="23"/>
    <col min="6654" max="6654" width="7.625" style="23" customWidth="1"/>
    <col min="6655" max="6655" width="11.25" style="23" customWidth="1"/>
    <col min="6656" max="6661" width="7.5" style="23" customWidth="1"/>
    <col min="6662" max="6662" width="7.875" style="23" customWidth="1"/>
    <col min="6663" max="6663" width="9.25" style="23" customWidth="1"/>
    <col min="6664" max="6664" width="10.625" style="23" customWidth="1"/>
    <col min="6665" max="6665" width="3.25" style="23" customWidth="1"/>
    <col min="6666" max="6909" width="8.875" style="23"/>
    <col min="6910" max="6910" width="7.625" style="23" customWidth="1"/>
    <col min="6911" max="6911" width="11.25" style="23" customWidth="1"/>
    <col min="6912" max="6917" width="7.5" style="23" customWidth="1"/>
    <col min="6918" max="6918" width="7.875" style="23" customWidth="1"/>
    <col min="6919" max="6919" width="9.25" style="23" customWidth="1"/>
    <col min="6920" max="6920" width="10.625" style="23" customWidth="1"/>
    <col min="6921" max="6921" width="3.25" style="23" customWidth="1"/>
    <col min="6922" max="7165" width="8.875" style="23"/>
    <col min="7166" max="7166" width="7.625" style="23" customWidth="1"/>
    <col min="7167" max="7167" width="11.25" style="23" customWidth="1"/>
    <col min="7168" max="7173" width="7.5" style="23" customWidth="1"/>
    <col min="7174" max="7174" width="7.875" style="23" customWidth="1"/>
    <col min="7175" max="7175" width="9.25" style="23" customWidth="1"/>
    <col min="7176" max="7176" width="10.625" style="23" customWidth="1"/>
    <col min="7177" max="7177" width="3.25" style="23" customWidth="1"/>
    <col min="7178" max="7421" width="8.875" style="23"/>
    <col min="7422" max="7422" width="7.625" style="23" customWidth="1"/>
    <col min="7423" max="7423" width="11.25" style="23" customWidth="1"/>
    <col min="7424" max="7429" width="7.5" style="23" customWidth="1"/>
    <col min="7430" max="7430" width="7.875" style="23" customWidth="1"/>
    <col min="7431" max="7431" width="9.25" style="23" customWidth="1"/>
    <col min="7432" max="7432" width="10.625" style="23" customWidth="1"/>
    <col min="7433" max="7433" width="3.25" style="23" customWidth="1"/>
    <col min="7434" max="7677" width="8.875" style="23"/>
    <col min="7678" max="7678" width="7.625" style="23" customWidth="1"/>
    <col min="7679" max="7679" width="11.25" style="23" customWidth="1"/>
    <col min="7680" max="7685" width="7.5" style="23" customWidth="1"/>
    <col min="7686" max="7686" width="7.875" style="23" customWidth="1"/>
    <col min="7687" max="7687" width="9.25" style="23" customWidth="1"/>
    <col min="7688" max="7688" width="10.625" style="23" customWidth="1"/>
    <col min="7689" max="7689" width="3.25" style="23" customWidth="1"/>
    <col min="7690" max="7933" width="8.875" style="23"/>
    <col min="7934" max="7934" width="7.625" style="23" customWidth="1"/>
    <col min="7935" max="7935" width="11.25" style="23" customWidth="1"/>
    <col min="7936" max="7941" width="7.5" style="23" customWidth="1"/>
    <col min="7942" max="7942" width="7.875" style="23" customWidth="1"/>
    <col min="7943" max="7943" width="9.25" style="23" customWidth="1"/>
    <col min="7944" max="7944" width="10.625" style="23" customWidth="1"/>
    <col min="7945" max="7945" width="3.25" style="23" customWidth="1"/>
    <col min="7946" max="8189" width="8.875" style="23"/>
    <col min="8190" max="8190" width="7.625" style="23" customWidth="1"/>
    <col min="8191" max="8191" width="11.25" style="23" customWidth="1"/>
    <col min="8192" max="8197" width="7.5" style="23" customWidth="1"/>
    <col min="8198" max="8198" width="7.875" style="23" customWidth="1"/>
    <col min="8199" max="8199" width="9.25" style="23" customWidth="1"/>
    <col min="8200" max="8200" width="10.625" style="23" customWidth="1"/>
    <col min="8201" max="8201" width="3.25" style="23" customWidth="1"/>
    <col min="8202" max="8445" width="8.875" style="23"/>
    <col min="8446" max="8446" width="7.625" style="23" customWidth="1"/>
    <col min="8447" max="8447" width="11.25" style="23" customWidth="1"/>
    <col min="8448" max="8453" width="7.5" style="23" customWidth="1"/>
    <col min="8454" max="8454" width="7.875" style="23" customWidth="1"/>
    <col min="8455" max="8455" width="9.25" style="23" customWidth="1"/>
    <col min="8456" max="8456" width="10.625" style="23" customWidth="1"/>
    <col min="8457" max="8457" width="3.25" style="23" customWidth="1"/>
    <col min="8458" max="8701" width="8.875" style="23"/>
    <col min="8702" max="8702" width="7.625" style="23" customWidth="1"/>
    <col min="8703" max="8703" width="11.25" style="23" customWidth="1"/>
    <col min="8704" max="8709" width="7.5" style="23" customWidth="1"/>
    <col min="8710" max="8710" width="7.875" style="23" customWidth="1"/>
    <col min="8711" max="8711" width="9.25" style="23" customWidth="1"/>
    <col min="8712" max="8712" width="10.625" style="23" customWidth="1"/>
    <col min="8713" max="8713" width="3.25" style="23" customWidth="1"/>
    <col min="8714" max="8957" width="8.875" style="23"/>
    <col min="8958" max="8958" width="7.625" style="23" customWidth="1"/>
    <col min="8959" max="8959" width="11.25" style="23" customWidth="1"/>
    <col min="8960" max="8965" width="7.5" style="23" customWidth="1"/>
    <col min="8966" max="8966" width="7.875" style="23" customWidth="1"/>
    <col min="8967" max="8967" width="9.25" style="23" customWidth="1"/>
    <col min="8968" max="8968" width="10.625" style="23" customWidth="1"/>
    <col min="8969" max="8969" width="3.25" style="23" customWidth="1"/>
    <col min="8970" max="9213" width="8.875" style="23"/>
    <col min="9214" max="9214" width="7.625" style="23" customWidth="1"/>
    <col min="9215" max="9215" width="11.25" style="23" customWidth="1"/>
    <col min="9216" max="9221" width="7.5" style="23" customWidth="1"/>
    <col min="9222" max="9222" width="7.875" style="23" customWidth="1"/>
    <col min="9223" max="9223" width="9.25" style="23" customWidth="1"/>
    <col min="9224" max="9224" width="10.625" style="23" customWidth="1"/>
    <col min="9225" max="9225" width="3.25" style="23" customWidth="1"/>
    <col min="9226" max="9469" width="8.875" style="23"/>
    <col min="9470" max="9470" width="7.625" style="23" customWidth="1"/>
    <col min="9471" max="9471" width="11.25" style="23" customWidth="1"/>
    <col min="9472" max="9477" width="7.5" style="23" customWidth="1"/>
    <col min="9478" max="9478" width="7.875" style="23" customWidth="1"/>
    <col min="9479" max="9479" width="9.25" style="23" customWidth="1"/>
    <col min="9480" max="9480" width="10.625" style="23" customWidth="1"/>
    <col min="9481" max="9481" width="3.25" style="23" customWidth="1"/>
    <col min="9482" max="9725" width="8.875" style="23"/>
    <col min="9726" max="9726" width="7.625" style="23" customWidth="1"/>
    <col min="9727" max="9727" width="11.25" style="23" customWidth="1"/>
    <col min="9728" max="9733" width="7.5" style="23" customWidth="1"/>
    <col min="9734" max="9734" width="7.875" style="23" customWidth="1"/>
    <col min="9735" max="9735" width="9.25" style="23" customWidth="1"/>
    <col min="9736" max="9736" width="10.625" style="23" customWidth="1"/>
    <col min="9737" max="9737" width="3.25" style="23" customWidth="1"/>
    <col min="9738" max="9981" width="8.875" style="23"/>
    <col min="9982" max="9982" width="7.625" style="23" customWidth="1"/>
    <col min="9983" max="9983" width="11.25" style="23" customWidth="1"/>
    <col min="9984" max="9989" width="7.5" style="23" customWidth="1"/>
    <col min="9990" max="9990" width="7.875" style="23" customWidth="1"/>
    <col min="9991" max="9991" width="9.25" style="23" customWidth="1"/>
    <col min="9992" max="9992" width="10.625" style="23" customWidth="1"/>
    <col min="9993" max="9993" width="3.25" style="23" customWidth="1"/>
    <col min="9994" max="10237" width="8.875" style="23"/>
    <col min="10238" max="10238" width="7.625" style="23" customWidth="1"/>
    <col min="10239" max="10239" width="11.25" style="23" customWidth="1"/>
    <col min="10240" max="10245" width="7.5" style="23" customWidth="1"/>
    <col min="10246" max="10246" width="7.875" style="23" customWidth="1"/>
    <col min="10247" max="10247" width="9.25" style="23" customWidth="1"/>
    <col min="10248" max="10248" width="10.625" style="23" customWidth="1"/>
    <col min="10249" max="10249" width="3.25" style="23" customWidth="1"/>
    <col min="10250" max="10493" width="8.875" style="23"/>
    <col min="10494" max="10494" width="7.625" style="23" customWidth="1"/>
    <col min="10495" max="10495" width="11.25" style="23" customWidth="1"/>
    <col min="10496" max="10501" width="7.5" style="23" customWidth="1"/>
    <col min="10502" max="10502" width="7.875" style="23" customWidth="1"/>
    <col min="10503" max="10503" width="9.25" style="23" customWidth="1"/>
    <col min="10504" max="10504" width="10.625" style="23" customWidth="1"/>
    <col min="10505" max="10505" width="3.25" style="23" customWidth="1"/>
    <col min="10506" max="10749" width="8.875" style="23"/>
    <col min="10750" max="10750" width="7.625" style="23" customWidth="1"/>
    <col min="10751" max="10751" width="11.25" style="23" customWidth="1"/>
    <col min="10752" max="10757" width="7.5" style="23" customWidth="1"/>
    <col min="10758" max="10758" width="7.875" style="23" customWidth="1"/>
    <col min="10759" max="10759" width="9.25" style="23" customWidth="1"/>
    <col min="10760" max="10760" width="10.625" style="23" customWidth="1"/>
    <col min="10761" max="10761" width="3.25" style="23" customWidth="1"/>
    <col min="10762" max="11005" width="8.875" style="23"/>
    <col min="11006" max="11006" width="7.625" style="23" customWidth="1"/>
    <col min="11007" max="11007" width="11.25" style="23" customWidth="1"/>
    <col min="11008" max="11013" width="7.5" style="23" customWidth="1"/>
    <col min="11014" max="11014" width="7.875" style="23" customWidth="1"/>
    <col min="11015" max="11015" width="9.25" style="23" customWidth="1"/>
    <col min="11016" max="11016" width="10.625" style="23" customWidth="1"/>
    <col min="11017" max="11017" width="3.25" style="23" customWidth="1"/>
    <col min="11018" max="11261" width="8.875" style="23"/>
    <col min="11262" max="11262" width="7.625" style="23" customWidth="1"/>
    <col min="11263" max="11263" width="11.25" style="23" customWidth="1"/>
    <col min="11264" max="11269" width="7.5" style="23" customWidth="1"/>
    <col min="11270" max="11270" width="7.875" style="23" customWidth="1"/>
    <col min="11271" max="11271" width="9.25" style="23" customWidth="1"/>
    <col min="11272" max="11272" width="10.625" style="23" customWidth="1"/>
    <col min="11273" max="11273" width="3.25" style="23" customWidth="1"/>
    <col min="11274" max="11517" width="8.875" style="23"/>
    <col min="11518" max="11518" width="7.625" style="23" customWidth="1"/>
    <col min="11519" max="11519" width="11.25" style="23" customWidth="1"/>
    <col min="11520" max="11525" width="7.5" style="23" customWidth="1"/>
    <col min="11526" max="11526" width="7.875" style="23" customWidth="1"/>
    <col min="11527" max="11527" width="9.25" style="23" customWidth="1"/>
    <col min="11528" max="11528" width="10.625" style="23" customWidth="1"/>
    <col min="11529" max="11529" width="3.25" style="23" customWidth="1"/>
    <col min="11530" max="11773" width="8.875" style="23"/>
    <col min="11774" max="11774" width="7.625" style="23" customWidth="1"/>
    <col min="11775" max="11775" width="11.25" style="23" customWidth="1"/>
    <col min="11776" max="11781" width="7.5" style="23" customWidth="1"/>
    <col min="11782" max="11782" width="7.875" style="23" customWidth="1"/>
    <col min="11783" max="11783" width="9.25" style="23" customWidth="1"/>
    <col min="11784" max="11784" width="10.625" style="23" customWidth="1"/>
    <col min="11785" max="11785" width="3.25" style="23" customWidth="1"/>
    <col min="11786" max="12029" width="8.875" style="23"/>
    <col min="12030" max="12030" width="7.625" style="23" customWidth="1"/>
    <col min="12031" max="12031" width="11.25" style="23" customWidth="1"/>
    <col min="12032" max="12037" width="7.5" style="23" customWidth="1"/>
    <col min="12038" max="12038" width="7.875" style="23" customWidth="1"/>
    <col min="12039" max="12039" width="9.25" style="23" customWidth="1"/>
    <col min="12040" max="12040" width="10.625" style="23" customWidth="1"/>
    <col min="12041" max="12041" width="3.25" style="23" customWidth="1"/>
    <col min="12042" max="12285" width="8.875" style="23"/>
    <col min="12286" max="12286" width="7.625" style="23" customWidth="1"/>
    <col min="12287" max="12287" width="11.25" style="23" customWidth="1"/>
    <col min="12288" max="12293" width="7.5" style="23" customWidth="1"/>
    <col min="12294" max="12294" width="7.875" style="23" customWidth="1"/>
    <col min="12295" max="12295" width="9.25" style="23" customWidth="1"/>
    <col min="12296" max="12296" width="10.625" style="23" customWidth="1"/>
    <col min="12297" max="12297" width="3.25" style="23" customWidth="1"/>
    <col min="12298" max="12541" width="8.875" style="23"/>
    <col min="12542" max="12542" width="7.625" style="23" customWidth="1"/>
    <col min="12543" max="12543" width="11.25" style="23" customWidth="1"/>
    <col min="12544" max="12549" width="7.5" style="23" customWidth="1"/>
    <col min="12550" max="12550" width="7.875" style="23" customWidth="1"/>
    <col min="12551" max="12551" width="9.25" style="23" customWidth="1"/>
    <col min="12552" max="12552" width="10.625" style="23" customWidth="1"/>
    <col min="12553" max="12553" width="3.25" style="23" customWidth="1"/>
    <col min="12554" max="12797" width="8.875" style="23"/>
    <col min="12798" max="12798" width="7.625" style="23" customWidth="1"/>
    <col min="12799" max="12799" width="11.25" style="23" customWidth="1"/>
    <col min="12800" max="12805" width="7.5" style="23" customWidth="1"/>
    <col min="12806" max="12806" width="7.875" style="23" customWidth="1"/>
    <col min="12807" max="12807" width="9.25" style="23" customWidth="1"/>
    <col min="12808" max="12808" width="10.625" style="23" customWidth="1"/>
    <col min="12809" max="12809" width="3.25" style="23" customWidth="1"/>
    <col min="12810" max="13053" width="8.875" style="23"/>
    <col min="13054" max="13054" width="7.625" style="23" customWidth="1"/>
    <col min="13055" max="13055" width="11.25" style="23" customWidth="1"/>
    <col min="13056" max="13061" width="7.5" style="23" customWidth="1"/>
    <col min="13062" max="13062" width="7.875" style="23" customWidth="1"/>
    <col min="13063" max="13063" width="9.25" style="23" customWidth="1"/>
    <col min="13064" max="13064" width="10.625" style="23" customWidth="1"/>
    <col min="13065" max="13065" width="3.25" style="23" customWidth="1"/>
    <col min="13066" max="13309" width="8.875" style="23"/>
    <col min="13310" max="13310" width="7.625" style="23" customWidth="1"/>
    <col min="13311" max="13311" width="11.25" style="23" customWidth="1"/>
    <col min="13312" max="13317" width="7.5" style="23" customWidth="1"/>
    <col min="13318" max="13318" width="7.875" style="23" customWidth="1"/>
    <col min="13319" max="13319" width="9.25" style="23" customWidth="1"/>
    <col min="13320" max="13320" width="10.625" style="23" customWidth="1"/>
    <col min="13321" max="13321" width="3.25" style="23" customWidth="1"/>
    <col min="13322" max="13565" width="8.875" style="23"/>
    <col min="13566" max="13566" width="7.625" style="23" customWidth="1"/>
    <col min="13567" max="13567" width="11.25" style="23" customWidth="1"/>
    <col min="13568" max="13573" width="7.5" style="23" customWidth="1"/>
    <col min="13574" max="13574" width="7.875" style="23" customWidth="1"/>
    <col min="13575" max="13575" width="9.25" style="23" customWidth="1"/>
    <col min="13576" max="13576" width="10.625" style="23" customWidth="1"/>
    <col min="13577" max="13577" width="3.25" style="23" customWidth="1"/>
    <col min="13578" max="13821" width="8.875" style="23"/>
    <col min="13822" max="13822" width="7.625" style="23" customWidth="1"/>
    <col min="13823" max="13823" width="11.25" style="23" customWidth="1"/>
    <col min="13824" max="13829" width="7.5" style="23" customWidth="1"/>
    <col min="13830" max="13830" width="7.875" style="23" customWidth="1"/>
    <col min="13831" max="13831" width="9.25" style="23" customWidth="1"/>
    <col min="13832" max="13832" width="10.625" style="23" customWidth="1"/>
    <col min="13833" max="13833" width="3.25" style="23" customWidth="1"/>
    <col min="13834" max="14077" width="8.875" style="23"/>
    <col min="14078" max="14078" width="7.625" style="23" customWidth="1"/>
    <col min="14079" max="14079" width="11.25" style="23" customWidth="1"/>
    <col min="14080" max="14085" width="7.5" style="23" customWidth="1"/>
    <col min="14086" max="14086" width="7.875" style="23" customWidth="1"/>
    <col min="14087" max="14087" width="9.25" style="23" customWidth="1"/>
    <col min="14088" max="14088" width="10.625" style="23" customWidth="1"/>
    <col min="14089" max="14089" width="3.25" style="23" customWidth="1"/>
    <col min="14090" max="14333" width="8.875" style="23"/>
    <col min="14334" max="14334" width="7.625" style="23" customWidth="1"/>
    <col min="14335" max="14335" width="11.25" style="23" customWidth="1"/>
    <col min="14336" max="14341" width="7.5" style="23" customWidth="1"/>
    <col min="14342" max="14342" width="7.875" style="23" customWidth="1"/>
    <col min="14343" max="14343" width="9.25" style="23" customWidth="1"/>
    <col min="14344" max="14344" width="10.625" style="23" customWidth="1"/>
    <col min="14345" max="14345" width="3.25" style="23" customWidth="1"/>
    <col min="14346" max="14589" width="8.875" style="23"/>
    <col min="14590" max="14590" width="7.625" style="23" customWidth="1"/>
    <col min="14591" max="14591" width="11.25" style="23" customWidth="1"/>
    <col min="14592" max="14597" width="7.5" style="23" customWidth="1"/>
    <col min="14598" max="14598" width="7.875" style="23" customWidth="1"/>
    <col min="14599" max="14599" width="9.25" style="23" customWidth="1"/>
    <col min="14600" max="14600" width="10.625" style="23" customWidth="1"/>
    <col min="14601" max="14601" width="3.25" style="23" customWidth="1"/>
    <col min="14602" max="14845" width="8.875" style="23"/>
    <col min="14846" max="14846" width="7.625" style="23" customWidth="1"/>
    <col min="14847" max="14847" width="11.25" style="23" customWidth="1"/>
    <col min="14848" max="14853" width="7.5" style="23" customWidth="1"/>
    <col min="14854" max="14854" width="7.875" style="23" customWidth="1"/>
    <col min="14855" max="14855" width="9.25" style="23" customWidth="1"/>
    <col min="14856" max="14856" width="10.625" style="23" customWidth="1"/>
    <col min="14857" max="14857" width="3.25" style="23" customWidth="1"/>
    <col min="14858" max="15101" width="8.875" style="23"/>
    <col min="15102" max="15102" width="7.625" style="23" customWidth="1"/>
    <col min="15103" max="15103" width="11.25" style="23" customWidth="1"/>
    <col min="15104" max="15109" width="7.5" style="23" customWidth="1"/>
    <col min="15110" max="15110" width="7.875" style="23" customWidth="1"/>
    <col min="15111" max="15111" width="9.25" style="23" customWidth="1"/>
    <col min="15112" max="15112" width="10.625" style="23" customWidth="1"/>
    <col min="15113" max="15113" width="3.25" style="23" customWidth="1"/>
    <col min="15114" max="15357" width="8.875" style="23"/>
    <col min="15358" max="15358" width="7.625" style="23" customWidth="1"/>
    <col min="15359" max="15359" width="11.25" style="23" customWidth="1"/>
    <col min="15360" max="15365" width="7.5" style="23" customWidth="1"/>
    <col min="15366" max="15366" width="7.875" style="23" customWidth="1"/>
    <col min="15367" max="15367" width="9.25" style="23" customWidth="1"/>
    <col min="15368" max="15368" width="10.625" style="23" customWidth="1"/>
    <col min="15369" max="15369" width="3.25" style="23" customWidth="1"/>
    <col min="15370" max="15613" width="8.875" style="23"/>
    <col min="15614" max="15614" width="7.625" style="23" customWidth="1"/>
    <col min="15615" max="15615" width="11.25" style="23" customWidth="1"/>
    <col min="15616" max="15621" width="7.5" style="23" customWidth="1"/>
    <col min="15622" max="15622" width="7.875" style="23" customWidth="1"/>
    <col min="15623" max="15623" width="9.25" style="23" customWidth="1"/>
    <col min="15624" max="15624" width="10.625" style="23" customWidth="1"/>
    <col min="15625" max="15625" width="3.25" style="23" customWidth="1"/>
    <col min="15626" max="15869" width="8.875" style="23"/>
    <col min="15870" max="15870" width="7.625" style="23" customWidth="1"/>
    <col min="15871" max="15871" width="11.25" style="23" customWidth="1"/>
    <col min="15872" max="15877" width="7.5" style="23" customWidth="1"/>
    <col min="15878" max="15878" width="7.875" style="23" customWidth="1"/>
    <col min="15879" max="15879" width="9.25" style="23" customWidth="1"/>
    <col min="15880" max="15880" width="10.625" style="23" customWidth="1"/>
    <col min="15881" max="15881" width="3.25" style="23" customWidth="1"/>
    <col min="15882" max="16125" width="8.875" style="23"/>
    <col min="16126" max="16126" width="7.625" style="23" customWidth="1"/>
    <col min="16127" max="16127" width="11.25" style="23" customWidth="1"/>
    <col min="16128" max="16133" width="7.5" style="23" customWidth="1"/>
    <col min="16134" max="16134" width="7.875" style="23" customWidth="1"/>
    <col min="16135" max="16135" width="9.25" style="23" customWidth="1"/>
    <col min="16136" max="16136" width="10.625" style="23" customWidth="1"/>
    <col min="16137" max="16137" width="3.25" style="23" customWidth="1"/>
    <col min="16138" max="16381" width="8.875" style="23"/>
    <col min="16382" max="16384" width="8.875" style="23" customWidth="1"/>
  </cols>
  <sheetData>
    <row r="1" spans="1:13" s="12" customFormat="1" ht="35.25" customHeight="1" thickBot="1">
      <c r="A1" s="111" t="s">
        <v>138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M1" s="13"/>
    </row>
    <row r="2" spans="1:13" s="14" customFormat="1" ht="19.899999999999999" customHeight="1">
      <c r="A2" s="113" t="s">
        <v>17</v>
      </c>
      <c r="B2" s="115" t="s">
        <v>18</v>
      </c>
      <c r="C2" s="115" t="s">
        <v>19</v>
      </c>
      <c r="D2" s="117" t="s">
        <v>20</v>
      </c>
      <c r="E2" s="118"/>
      <c r="F2" s="118"/>
      <c r="G2" s="118"/>
      <c r="H2" s="119"/>
      <c r="I2" s="120" t="s">
        <v>21</v>
      </c>
      <c r="J2" s="115" t="s">
        <v>22</v>
      </c>
      <c r="K2" s="122" t="s">
        <v>23</v>
      </c>
    </row>
    <row r="3" spans="1:13" s="14" customFormat="1" ht="20.25" thickBot="1">
      <c r="A3" s="114"/>
      <c r="B3" s="116"/>
      <c r="C3" s="116"/>
      <c r="D3" s="15" t="s">
        <v>13</v>
      </c>
      <c r="E3" s="15" t="s">
        <v>24</v>
      </c>
      <c r="F3" s="15" t="s">
        <v>25</v>
      </c>
      <c r="G3" s="15" t="s">
        <v>26</v>
      </c>
      <c r="H3" s="16" t="s">
        <v>27</v>
      </c>
      <c r="I3" s="121"/>
      <c r="J3" s="116"/>
      <c r="K3" s="123"/>
    </row>
    <row r="4" spans="1:13" ht="19.5" hidden="1">
      <c r="A4" s="17"/>
      <c r="B4" s="18"/>
      <c r="C4" s="19"/>
      <c r="D4" s="19">
        <v>5</v>
      </c>
      <c r="E4" s="19">
        <v>4</v>
      </c>
      <c r="F4" s="19">
        <v>3</v>
      </c>
      <c r="G4" s="19">
        <v>2</v>
      </c>
      <c r="H4" s="20">
        <v>1</v>
      </c>
      <c r="I4" s="21"/>
      <c r="J4" s="19"/>
      <c r="K4" s="22"/>
    </row>
    <row r="5" spans="1:13" s="14" customFormat="1" ht="19.5" hidden="1">
      <c r="A5" s="24"/>
      <c r="B5" s="25"/>
      <c r="C5" s="26"/>
      <c r="D5" s="26">
        <v>25</v>
      </c>
      <c r="E5" s="26">
        <v>15</v>
      </c>
      <c r="F5" s="26">
        <v>10</v>
      </c>
      <c r="G5" s="26">
        <v>5</v>
      </c>
      <c r="H5" s="27"/>
      <c r="I5" s="28"/>
      <c r="J5" s="26"/>
      <c r="K5" s="29"/>
    </row>
    <row r="6" spans="1:13" s="35" customFormat="1" ht="23.1" customHeight="1">
      <c r="A6" s="30">
        <f>IF(B6&lt;&gt;"",A5+1,"")</f>
        <v>1</v>
      </c>
      <c r="B6" s="7" t="s">
        <v>53</v>
      </c>
      <c r="C6" s="31"/>
      <c r="D6" s="51">
        <f>COUNTIF('1月入選目錄'!$D$9,$B$6:$B$35)</f>
        <v>1</v>
      </c>
      <c r="E6" s="51">
        <f>COUNTIF('1月入選目錄'!$D$10,$B$6:$B$35)</f>
        <v>0</v>
      </c>
      <c r="F6" s="51">
        <f>COUNTIF('1月入選目錄'!$D$11,$B$6:$B$35)</f>
        <v>0</v>
      </c>
      <c r="G6" s="51">
        <f>COUNTIF('1月入選目錄'!$D$12:$D$16,$B$6:$B$35)</f>
        <v>1</v>
      </c>
      <c r="H6" s="52">
        <f>COUNTIF('1月入選目錄'!$D$17:$D$45,$B$6:$B$35)+COUNTIF('1月入選目錄'!$H$9:$H$45,$B$6:$B$20)</f>
        <v>5</v>
      </c>
      <c r="I6" s="53">
        <f t="shared" ref="I6:I7" si="0">(D6*$D$4)+(E6*$E$4)+(F6*$F$4)+(G6*$G$4)+(H6*$H$4)</f>
        <v>12</v>
      </c>
      <c r="J6" s="33">
        <f t="shared" ref="J6:J7" si="1">C6+I6</f>
        <v>12</v>
      </c>
      <c r="K6" s="34">
        <f t="shared" ref="K6:K7" si="2">(D6*$D$5)+(E6*$E$5)+(F6*$F$5)+(G6*$G$5)</f>
        <v>30</v>
      </c>
      <c r="M6" s="36"/>
    </row>
    <row r="7" spans="1:13" s="35" customFormat="1" ht="23.1" customHeight="1">
      <c r="A7" s="30">
        <f t="shared" ref="A7:A21" si="3">IF(B7&lt;&gt;"",A6+1,"")</f>
        <v>2</v>
      </c>
      <c r="B7" s="7" t="s">
        <v>57</v>
      </c>
      <c r="C7" s="31"/>
      <c r="D7" s="51">
        <f>COUNTIF('1月入選目錄'!$D$9,$B$6:$B$35)</f>
        <v>0</v>
      </c>
      <c r="E7" s="51">
        <f>COUNTIF('1月入選目錄'!$D$10,$B$6:$B$35)</f>
        <v>0</v>
      </c>
      <c r="F7" s="51">
        <f>COUNTIF('1月入選目錄'!$D$11,$B$6:$B$35)</f>
        <v>1</v>
      </c>
      <c r="G7" s="51">
        <f>COUNTIF('1月入選目錄'!$D$12:$D$16,$B$6:$B$35)</f>
        <v>2</v>
      </c>
      <c r="H7" s="52">
        <f>COUNTIF('1月入選目錄'!$D$17:$D$45,$B$6:$B$35)+COUNTIF('1月入選目錄'!$H$9:$H$45,$B$6:$B$20)</f>
        <v>5</v>
      </c>
      <c r="I7" s="53">
        <f t="shared" si="0"/>
        <v>12</v>
      </c>
      <c r="J7" s="33">
        <f t="shared" si="1"/>
        <v>12</v>
      </c>
      <c r="K7" s="34">
        <f t="shared" si="2"/>
        <v>20</v>
      </c>
      <c r="M7" s="36"/>
    </row>
    <row r="8" spans="1:13" s="35" customFormat="1" ht="23.1" customHeight="1">
      <c r="A8" s="30">
        <f t="shared" si="3"/>
        <v>3</v>
      </c>
      <c r="B8" s="11" t="s">
        <v>55</v>
      </c>
      <c r="C8" s="37"/>
      <c r="D8" s="51">
        <f>COUNTIF('1月入選目錄'!$D$9,$B$6:$B$35)</f>
        <v>0</v>
      </c>
      <c r="E8" s="51">
        <f>COUNTIF('1月入選目錄'!$D$10,$B$6:$B$35)</f>
        <v>1</v>
      </c>
      <c r="F8" s="51">
        <f>COUNTIF('1月入選目錄'!$D$11,$B$6:$B$35)</f>
        <v>0</v>
      </c>
      <c r="G8" s="51">
        <f>COUNTIF('1月入選目錄'!$D$12:$D$16,$B$6:$B$35)</f>
        <v>0</v>
      </c>
      <c r="H8" s="52">
        <f>COUNTIF('1月入選目錄'!$D$17:$D$45,$B$6:$B$35)+COUNTIF('1月入選目錄'!$H$9:$H$45,$B$6:$B$20)</f>
        <v>5</v>
      </c>
      <c r="I8" s="53">
        <f t="shared" ref="I8:I20" si="4">(D8*$D$4)+(E8*$E$4)+(F8*$F$4)+(G8*$G$4)+(H8*$H$4)</f>
        <v>9</v>
      </c>
      <c r="J8" s="33">
        <f t="shared" ref="J8:J20" si="5">C8+I8</f>
        <v>9</v>
      </c>
      <c r="K8" s="34">
        <f t="shared" ref="K8:K21" si="6">(D8*$D$5)+(E8*$E$5)+(F8*$F$5)+(G8*$G$5)</f>
        <v>15</v>
      </c>
      <c r="M8" s="36"/>
    </row>
    <row r="9" spans="1:13" s="35" customFormat="1" ht="23.1" customHeight="1">
      <c r="A9" s="30">
        <f t="shared" si="3"/>
        <v>4</v>
      </c>
      <c r="B9" s="11" t="s">
        <v>60</v>
      </c>
      <c r="C9" s="37"/>
      <c r="D9" s="51">
        <f>COUNTIF('1月入選目錄'!$D$9,$B$6:$B$35)</f>
        <v>0</v>
      </c>
      <c r="E9" s="51">
        <f>COUNTIF('1月入選目錄'!$D$10,$B$6:$B$35)</f>
        <v>0</v>
      </c>
      <c r="F9" s="51">
        <f>COUNTIF('1月入選目錄'!$D$11,$B$6:$B$35)</f>
        <v>0</v>
      </c>
      <c r="G9" s="51">
        <f>COUNTIF('1月入選目錄'!$D$12:$D$16,$B$6:$B$35)</f>
        <v>1</v>
      </c>
      <c r="H9" s="52">
        <f>COUNTIF('1月入選目錄'!$D$17:$D$45,$B$6:$B$35)+COUNTIF('1月入選目錄'!$H$9:$H$45,$B$6:$B$20)</f>
        <v>4</v>
      </c>
      <c r="I9" s="53">
        <f t="shared" si="4"/>
        <v>6</v>
      </c>
      <c r="J9" s="33">
        <f t="shared" si="5"/>
        <v>6</v>
      </c>
      <c r="K9" s="34">
        <f t="shared" si="6"/>
        <v>5</v>
      </c>
      <c r="M9" s="36"/>
    </row>
    <row r="10" spans="1:13" s="35" customFormat="1" ht="23.1" customHeight="1">
      <c r="A10" s="30">
        <f t="shared" si="3"/>
        <v>5</v>
      </c>
      <c r="B10" s="11" t="s">
        <v>61</v>
      </c>
      <c r="C10" s="37"/>
      <c r="D10" s="51">
        <f>COUNTIF('1月入選目錄'!$D$9,$B$6:$B$35)</f>
        <v>0</v>
      </c>
      <c r="E10" s="51">
        <f>COUNTIF('1月入選目錄'!$D$10,$B$6:$B$35)</f>
        <v>0</v>
      </c>
      <c r="F10" s="51">
        <f>COUNTIF('1月入選目錄'!$D$11,$B$6:$B$35)</f>
        <v>0</v>
      </c>
      <c r="G10" s="51">
        <f>COUNTIF('1月入選目錄'!$D$12:$D$16,$B$6:$B$35)</f>
        <v>1</v>
      </c>
      <c r="H10" s="52">
        <f>COUNTIF('1月入選目錄'!$D$17:$D$45,$B$6:$B$35)+COUNTIF('1月入選目錄'!$H$9:$H$45,$B$6:$B$20)</f>
        <v>7</v>
      </c>
      <c r="I10" s="53">
        <f t="shared" si="4"/>
        <v>9</v>
      </c>
      <c r="J10" s="33">
        <f t="shared" si="5"/>
        <v>9</v>
      </c>
      <c r="K10" s="34">
        <f t="shared" si="6"/>
        <v>5</v>
      </c>
      <c r="M10" s="36"/>
    </row>
    <row r="11" spans="1:13" s="35" customFormat="1" ht="23.1" customHeight="1">
      <c r="A11" s="30">
        <f t="shared" si="3"/>
        <v>6</v>
      </c>
      <c r="B11" s="7" t="s">
        <v>77</v>
      </c>
      <c r="C11" s="31"/>
      <c r="D11" s="51">
        <f>COUNTIF('1月入選目錄'!$D$9,$B$6:$B$35)</f>
        <v>0</v>
      </c>
      <c r="E11" s="51">
        <f>COUNTIF('1月入選目錄'!$D$10,$B$6:$B$35)</f>
        <v>0</v>
      </c>
      <c r="F11" s="51">
        <f>COUNTIF('1月入選目錄'!$D$11,$B$6:$B$35)</f>
        <v>0</v>
      </c>
      <c r="G11" s="51">
        <f>COUNTIF('1月入選目錄'!$D$12:$D$16,$B$6:$B$35)</f>
        <v>0</v>
      </c>
      <c r="H11" s="52">
        <f>COUNTIF('1月入選目錄'!$D$17:$D$45,$B$6:$B$35)+COUNTIF('1月入選目錄'!$H$9:$H$45,$B$6:$B$20)</f>
        <v>6</v>
      </c>
      <c r="I11" s="53">
        <f t="shared" si="4"/>
        <v>6</v>
      </c>
      <c r="J11" s="33">
        <f t="shared" si="5"/>
        <v>6</v>
      </c>
      <c r="K11" s="34">
        <f t="shared" si="6"/>
        <v>0</v>
      </c>
      <c r="M11" s="36"/>
    </row>
    <row r="12" spans="1:13" ht="23.1" customHeight="1">
      <c r="A12" s="30">
        <f t="shared" si="3"/>
        <v>7</v>
      </c>
      <c r="B12" s="7" t="s">
        <v>84</v>
      </c>
      <c r="C12" s="31"/>
      <c r="D12" s="51">
        <f>COUNTIF('1月入選目錄'!$D$9,$B$6:$B$35)</f>
        <v>0</v>
      </c>
      <c r="E12" s="51">
        <f>COUNTIF('1月入選目錄'!$D$10,$B$6:$B$35)</f>
        <v>0</v>
      </c>
      <c r="F12" s="51">
        <f>COUNTIF('1月入選目錄'!$D$11,$B$6:$B$35)</f>
        <v>0</v>
      </c>
      <c r="G12" s="51">
        <f>COUNTIF('1月入選目錄'!$D$12:$D$16,$B$6:$B$35)</f>
        <v>0</v>
      </c>
      <c r="H12" s="52">
        <f>COUNTIF('1月入選目錄'!$D$17:$D$45,$B$6:$B$35)+COUNTIF('1月入選目錄'!$H$9:$H$45,$B$6:$B$20)</f>
        <v>6</v>
      </c>
      <c r="I12" s="53">
        <f t="shared" si="4"/>
        <v>6</v>
      </c>
      <c r="J12" s="33">
        <f t="shared" si="5"/>
        <v>6</v>
      </c>
      <c r="K12" s="34">
        <f t="shared" si="6"/>
        <v>0</v>
      </c>
      <c r="M12" s="38"/>
    </row>
    <row r="13" spans="1:13" ht="23.1" customHeight="1">
      <c r="A13" s="30">
        <f t="shared" si="3"/>
        <v>8</v>
      </c>
      <c r="B13" s="11" t="s">
        <v>60</v>
      </c>
      <c r="C13" s="31"/>
      <c r="D13" s="51">
        <f>COUNTIF('1月入選目錄'!$D$9,$B$6:$B$35)</f>
        <v>0</v>
      </c>
      <c r="E13" s="51">
        <f>COUNTIF('1月入選目錄'!$D$10,$B$6:$B$35)</f>
        <v>0</v>
      </c>
      <c r="F13" s="51">
        <f>COUNTIF('1月入選目錄'!$D$11,$B$6:$B$35)</f>
        <v>0</v>
      </c>
      <c r="G13" s="51">
        <f>COUNTIF('1月入選目錄'!$D$12:$D$16,$B$6:$B$35)</f>
        <v>1</v>
      </c>
      <c r="H13" s="52">
        <f>COUNTIF('1月入選目錄'!$D$17:$D$45,$B$6:$B$35)+COUNTIF('1月入選目錄'!$H$9:$H$45,$B$6:$B$20)</f>
        <v>4</v>
      </c>
      <c r="I13" s="53">
        <f t="shared" si="4"/>
        <v>6</v>
      </c>
      <c r="J13" s="33">
        <f t="shared" si="5"/>
        <v>6</v>
      </c>
      <c r="K13" s="34">
        <f t="shared" si="6"/>
        <v>5</v>
      </c>
      <c r="M13" s="38"/>
    </row>
    <row r="14" spans="1:13" ht="23.1" customHeight="1">
      <c r="A14" s="30">
        <f t="shared" si="3"/>
        <v>9</v>
      </c>
      <c r="B14" s="7" t="s">
        <v>104</v>
      </c>
      <c r="C14" s="31"/>
      <c r="D14" s="51">
        <f>COUNTIF('1月入選目錄'!$D$9,$B$6:$B$35)</f>
        <v>0</v>
      </c>
      <c r="E14" s="51">
        <f>COUNTIF('1月入選目錄'!$D$10,$B$6:$B$35)</f>
        <v>0</v>
      </c>
      <c r="F14" s="51">
        <f>COUNTIF('1月入選目錄'!$D$11,$B$6:$B$35)</f>
        <v>0</v>
      </c>
      <c r="G14" s="51">
        <f>COUNTIF('1月入選目錄'!$D$12:$D$16,$B$6:$B$35)</f>
        <v>0</v>
      </c>
      <c r="H14" s="52">
        <f>COUNTIF('1月入選目錄'!$D$17:$D$45,$B$6:$B$35)+COUNTIF('1月入選目錄'!$H$9:$H$45,$B$6:$B$20)</f>
        <v>5</v>
      </c>
      <c r="I14" s="53">
        <f t="shared" si="4"/>
        <v>5</v>
      </c>
      <c r="J14" s="33">
        <f t="shared" si="5"/>
        <v>5</v>
      </c>
      <c r="K14" s="34">
        <f t="shared" si="6"/>
        <v>0</v>
      </c>
      <c r="M14" s="38"/>
    </row>
    <row r="15" spans="1:13" ht="23.1" customHeight="1">
      <c r="A15" s="30">
        <f t="shared" si="3"/>
        <v>10</v>
      </c>
      <c r="B15" s="7" t="s">
        <v>110</v>
      </c>
      <c r="C15" s="31"/>
      <c r="D15" s="51">
        <f>COUNTIF('1月入選目錄'!$D$9,$B$6:$B$35)</f>
        <v>0</v>
      </c>
      <c r="E15" s="51">
        <f>COUNTIF('1月入選目錄'!$D$10,$B$6:$B$35)</f>
        <v>0</v>
      </c>
      <c r="F15" s="51">
        <f>COUNTIF('1月入選目錄'!$D$11,$B$6:$B$35)</f>
        <v>0</v>
      </c>
      <c r="G15" s="51">
        <f>COUNTIF('1月入選目錄'!$D$12:$D$16,$B$6:$B$35)</f>
        <v>0</v>
      </c>
      <c r="H15" s="52">
        <f>COUNTIF('1月入選目錄'!$D$17:$D$45,$B$6:$B$35)+COUNTIF('1月入選目錄'!$H$9:$H$45,$B$6:$B$20)</f>
        <v>5</v>
      </c>
      <c r="I15" s="53">
        <f t="shared" si="4"/>
        <v>5</v>
      </c>
      <c r="J15" s="33">
        <f t="shared" si="5"/>
        <v>5</v>
      </c>
      <c r="K15" s="34">
        <f t="shared" si="6"/>
        <v>0</v>
      </c>
      <c r="M15" s="38"/>
    </row>
    <row r="16" spans="1:13" ht="23.1" customHeight="1">
      <c r="A16" s="30">
        <f t="shared" si="3"/>
        <v>11</v>
      </c>
      <c r="B16" s="7" t="s">
        <v>116</v>
      </c>
      <c r="C16" s="31"/>
      <c r="D16" s="51">
        <f>COUNTIF('1月入選目錄'!$D$9,$B$6:$B$35)</f>
        <v>0</v>
      </c>
      <c r="E16" s="51">
        <f>COUNTIF('1月入選目錄'!$D$10,$B$6:$B$35)</f>
        <v>0</v>
      </c>
      <c r="F16" s="51">
        <f>COUNTIF('1月入選目錄'!$D$11,$B$6:$B$35)</f>
        <v>0</v>
      </c>
      <c r="G16" s="51">
        <f>COUNTIF('1月入選目錄'!$D$12:$D$16,$B$6:$B$35)</f>
        <v>0</v>
      </c>
      <c r="H16" s="52">
        <f>COUNTIF('1月入選目錄'!$D$17:$D$45,$B$6:$B$35)+COUNTIF('1月入選目錄'!$H$9:$H$45,$B$6:$B$20)</f>
        <v>5</v>
      </c>
      <c r="I16" s="53">
        <f t="shared" si="4"/>
        <v>5</v>
      </c>
      <c r="J16" s="33">
        <f t="shared" si="5"/>
        <v>5</v>
      </c>
      <c r="K16" s="34">
        <f t="shared" si="6"/>
        <v>0</v>
      </c>
      <c r="M16" s="38"/>
    </row>
    <row r="17" spans="1:13" ht="23.1" customHeight="1">
      <c r="A17" s="30">
        <f t="shared" si="3"/>
        <v>12</v>
      </c>
      <c r="B17" s="7" t="s">
        <v>125</v>
      </c>
      <c r="C17" s="37"/>
      <c r="D17" s="51">
        <f>COUNTIF('1月入選目錄'!$D$9,$B$6:$B$35)</f>
        <v>0</v>
      </c>
      <c r="E17" s="51">
        <f>COUNTIF('1月入選目錄'!$D$10,$B$6:$B$35)</f>
        <v>0</v>
      </c>
      <c r="F17" s="51">
        <f>COUNTIF('1月入選目錄'!$D$11,$B$6:$B$35)</f>
        <v>0</v>
      </c>
      <c r="G17" s="51">
        <f>COUNTIF('1月入選目錄'!$D$12:$D$16,$B$6:$B$35)</f>
        <v>0</v>
      </c>
      <c r="H17" s="52">
        <f>COUNTIF('1月入選目錄'!$D$17:$D$45,$B$6:$B$35)+COUNTIF('1月入選目錄'!$H$9:$H$45,$B$6:$B$20)</f>
        <v>4</v>
      </c>
      <c r="I17" s="53">
        <f t="shared" si="4"/>
        <v>4</v>
      </c>
      <c r="J17" s="33">
        <f t="shared" si="5"/>
        <v>4</v>
      </c>
      <c r="K17" s="34">
        <f t="shared" si="6"/>
        <v>0</v>
      </c>
    </row>
    <row r="18" spans="1:13" ht="23.1" customHeight="1">
      <c r="A18" s="30">
        <f t="shared" si="3"/>
        <v>13</v>
      </c>
      <c r="B18" s="7" t="s">
        <v>129</v>
      </c>
      <c r="C18" s="37"/>
      <c r="D18" s="51">
        <f>COUNTIF('1月入選目錄'!$D$9,$B$6:$B$35)</f>
        <v>0</v>
      </c>
      <c r="E18" s="51">
        <f>COUNTIF('1月入選目錄'!$D$10,$B$6:$B$35)</f>
        <v>0</v>
      </c>
      <c r="F18" s="51">
        <f>COUNTIF('1月入選目錄'!$D$11,$B$6:$B$35)</f>
        <v>0</v>
      </c>
      <c r="G18" s="51">
        <f>COUNTIF('1月入選目錄'!$D$12:$D$16,$B$6:$B$35)</f>
        <v>0</v>
      </c>
      <c r="H18" s="52">
        <f>COUNTIF('1月入選目錄'!$D$17:$D$45,$B$6:$B$35)+COUNTIF('1月入選目錄'!$H$9:$H$45,$B$6:$B$20)</f>
        <v>3</v>
      </c>
      <c r="I18" s="53">
        <f t="shared" si="4"/>
        <v>3</v>
      </c>
      <c r="J18" s="33">
        <f t="shared" si="5"/>
        <v>3</v>
      </c>
      <c r="K18" s="34">
        <f t="shared" si="6"/>
        <v>0</v>
      </c>
      <c r="M18" s="38"/>
    </row>
    <row r="19" spans="1:13" ht="23.1" customHeight="1">
      <c r="A19" s="30">
        <f t="shared" si="3"/>
        <v>14</v>
      </c>
      <c r="B19" s="7" t="s">
        <v>132</v>
      </c>
      <c r="C19" s="37"/>
      <c r="D19" s="51">
        <f>COUNTIF('1月入選目錄'!$D$9,$B$6:$B$35)</f>
        <v>0</v>
      </c>
      <c r="E19" s="51">
        <f>COUNTIF('1月入選目錄'!$D$10,$B$6:$B$35)</f>
        <v>0</v>
      </c>
      <c r="F19" s="51">
        <f>COUNTIF('1月入選目錄'!$D$11,$B$6:$B$35)</f>
        <v>0</v>
      </c>
      <c r="G19" s="51">
        <f>COUNTIF('1月入選目錄'!$D$12:$D$16,$B$6:$B$35)</f>
        <v>0</v>
      </c>
      <c r="H19" s="52">
        <f>COUNTIF('1月入選目錄'!$D$17:$D$45,$B$6:$B$35)+COUNTIF('1月入選目錄'!$H$9:$H$45,$B$6:$B$20)</f>
        <v>2</v>
      </c>
      <c r="I19" s="53">
        <f t="shared" si="4"/>
        <v>2</v>
      </c>
      <c r="J19" s="33">
        <f t="shared" si="5"/>
        <v>2</v>
      </c>
      <c r="K19" s="34">
        <f t="shared" si="6"/>
        <v>0</v>
      </c>
      <c r="M19" s="38"/>
    </row>
    <row r="20" spans="1:13" ht="23.1" customHeight="1">
      <c r="A20" s="30">
        <f t="shared" si="3"/>
        <v>15</v>
      </c>
      <c r="B20" s="7" t="s">
        <v>135</v>
      </c>
      <c r="C20" s="41"/>
      <c r="D20" s="51">
        <f>COUNTIF('1月入選目錄'!$D$9,$B$6:$B$35)</f>
        <v>0</v>
      </c>
      <c r="E20" s="51">
        <f>COUNTIF('1月入選目錄'!$D$10,$B$6:$B$35)</f>
        <v>0</v>
      </c>
      <c r="F20" s="51">
        <f>COUNTIF('1月入選目錄'!$D$11,$B$6:$B$35)</f>
        <v>0</v>
      </c>
      <c r="G20" s="51">
        <f>COUNTIF('1月入選目錄'!$D$12:$D$16,$B$6:$B$35)</f>
        <v>0</v>
      </c>
      <c r="H20" s="52">
        <f>COUNTIF('1月入選目錄'!$D$17:$D$45,$B$6:$B$35)+COUNTIF('1月入選目錄'!$H$9:$H$45,$B$6:$B$20)</f>
        <v>2</v>
      </c>
      <c r="I20" s="53">
        <f t="shared" si="4"/>
        <v>2</v>
      </c>
      <c r="J20" s="33">
        <f t="shared" si="5"/>
        <v>2</v>
      </c>
      <c r="K20" s="34">
        <f t="shared" si="6"/>
        <v>0</v>
      </c>
    </row>
    <row r="21" spans="1:13" ht="23.1" customHeight="1">
      <c r="A21" s="30">
        <f t="shared" si="3"/>
        <v>16</v>
      </c>
      <c r="B21" s="7" t="s">
        <v>137</v>
      </c>
      <c r="C21" s="37"/>
      <c r="D21" s="51">
        <f>COUNTIF('1月入選目錄'!$D$9,$B$6:$B$35)</f>
        <v>0</v>
      </c>
      <c r="E21" s="51">
        <f>COUNTIF('1月入選目錄'!$D$10,$B$6:$B$35)</f>
        <v>0</v>
      </c>
      <c r="F21" s="51">
        <f>COUNTIF('1月入選目錄'!$D$11,$B$6:$B$35)</f>
        <v>0</v>
      </c>
      <c r="G21" s="51">
        <f>COUNTIF('1月入選目錄'!$D$12:$D$16,$B$6:$B$35)</f>
        <v>0</v>
      </c>
      <c r="H21" s="52">
        <f>COUNTIF('1月入選目錄'!$D$17:$D$45,$B$6:$B$35)+COUNTIF('1月入選目錄'!$H$9:$H$45,$B$6:$B$20)</f>
        <v>0</v>
      </c>
      <c r="I21" s="53">
        <f t="shared" ref="I21" si="7">(D21*$D$4)+(E21*$E$4)+(F21*$F$4)+(G21*$G$4)+(H21*$H$4)</f>
        <v>0</v>
      </c>
      <c r="J21" s="33">
        <f t="shared" ref="J21" si="8">C21+I21</f>
        <v>0</v>
      </c>
      <c r="K21" s="34">
        <f t="shared" si="6"/>
        <v>0</v>
      </c>
      <c r="M21" s="38"/>
    </row>
    <row r="22" spans="1:13" ht="23.1" customHeight="1">
      <c r="A22" s="30">
        <f t="shared" ref="A22:A35" si="9">IF(B22&lt;&gt;"",A21+1,"")</f>
        <v>17</v>
      </c>
      <c r="B22" s="39" t="s">
        <v>261</v>
      </c>
      <c r="C22" s="37"/>
      <c r="D22" s="51">
        <f>COUNTIF('1月入選目錄'!$D$9,$B$6:$B$35)</f>
        <v>0</v>
      </c>
      <c r="E22" s="51">
        <f>COUNTIF('1月入選目錄'!$D$10,$B$6:$B$35)</f>
        <v>0</v>
      </c>
      <c r="F22" s="51">
        <f>COUNTIF('1月入選目錄'!$D$11,$B$6:$B$35)</f>
        <v>0</v>
      </c>
      <c r="G22" s="51">
        <f>COUNTIF('1月入選目錄'!$D$12:$D$16,$B$6:$B$35)</f>
        <v>0</v>
      </c>
      <c r="H22" s="52">
        <f>COUNTIF('1月入選目錄'!$D$17:$D$45,$B$6:$B$35)+COUNTIF('1月入選目錄'!$H$9:$H$45,$B$6:$B$20)</f>
        <v>0</v>
      </c>
      <c r="I22" s="53">
        <f t="shared" ref="I22" si="10">(D22*$D$4)+(E22*$E$4)+(F22*$F$4)+(G22*$G$4)+(H22*$H$4)</f>
        <v>0</v>
      </c>
      <c r="J22" s="33">
        <f t="shared" ref="J22" si="11">C22+I22</f>
        <v>0</v>
      </c>
      <c r="K22" s="34">
        <f t="shared" ref="K22" si="12">(D22*$D$5)+(E22*$E$5)+(F22*$F$5)+(G22*$G$5)</f>
        <v>0</v>
      </c>
      <c r="M22" s="38"/>
    </row>
    <row r="23" spans="1:13" ht="23.1" customHeight="1">
      <c r="A23" s="30">
        <f t="shared" si="9"/>
        <v>18</v>
      </c>
      <c r="B23" s="7" t="s">
        <v>392</v>
      </c>
      <c r="C23" s="37"/>
      <c r="D23" s="51"/>
      <c r="E23" s="51"/>
      <c r="F23" s="51"/>
      <c r="G23" s="51"/>
      <c r="H23" s="52"/>
      <c r="I23" s="53"/>
      <c r="J23" s="33"/>
      <c r="K23" s="34"/>
      <c r="M23" s="38"/>
    </row>
    <row r="24" spans="1:13" ht="23.1" customHeight="1">
      <c r="A24" s="30" t="str">
        <f t="shared" si="9"/>
        <v/>
      </c>
      <c r="B24" s="39"/>
      <c r="C24" s="37"/>
      <c r="D24" s="51"/>
      <c r="E24" s="51"/>
      <c r="F24" s="51"/>
      <c r="G24" s="51"/>
      <c r="H24" s="52"/>
      <c r="I24" s="53"/>
      <c r="J24" s="33"/>
      <c r="K24" s="34"/>
      <c r="M24" s="38"/>
    </row>
    <row r="25" spans="1:13" ht="23.1" customHeight="1">
      <c r="A25" s="30" t="str">
        <f t="shared" si="9"/>
        <v/>
      </c>
      <c r="B25" s="39"/>
      <c r="C25" s="37"/>
      <c r="D25" s="51"/>
      <c r="E25" s="51"/>
      <c r="F25" s="51"/>
      <c r="G25" s="51"/>
      <c r="H25" s="52"/>
      <c r="I25" s="53"/>
      <c r="J25" s="33"/>
      <c r="K25" s="34"/>
      <c r="M25" s="38"/>
    </row>
    <row r="26" spans="1:13" ht="23.1" customHeight="1">
      <c r="A26" s="30" t="str">
        <f t="shared" si="9"/>
        <v/>
      </c>
      <c r="B26" s="39"/>
      <c r="C26" s="37"/>
      <c r="D26" s="51"/>
      <c r="E26" s="51"/>
      <c r="F26" s="51"/>
      <c r="G26" s="51"/>
      <c r="H26" s="52"/>
      <c r="I26" s="53"/>
      <c r="J26" s="33"/>
      <c r="K26" s="34"/>
    </row>
    <row r="27" spans="1:13" ht="23.1" customHeight="1">
      <c r="A27" s="30" t="str">
        <f t="shared" si="9"/>
        <v/>
      </c>
      <c r="B27" s="40"/>
      <c r="C27" s="37"/>
      <c r="D27" s="51"/>
      <c r="E27" s="51"/>
      <c r="F27" s="51"/>
      <c r="G27" s="51"/>
      <c r="H27" s="52"/>
      <c r="I27" s="53"/>
      <c r="J27" s="33"/>
      <c r="K27" s="34"/>
    </row>
    <row r="28" spans="1:13" ht="23.1" customHeight="1">
      <c r="A28" s="30" t="str">
        <f t="shared" si="9"/>
        <v/>
      </c>
      <c r="B28" s="40"/>
      <c r="C28" s="37"/>
      <c r="D28" s="51"/>
      <c r="E28" s="51"/>
      <c r="F28" s="51"/>
      <c r="G28" s="51"/>
      <c r="H28" s="52"/>
      <c r="I28" s="53"/>
      <c r="J28" s="33"/>
      <c r="K28" s="34"/>
    </row>
    <row r="29" spans="1:13" s="14" customFormat="1" ht="23.1" customHeight="1">
      <c r="A29" s="30" t="str">
        <f t="shared" si="9"/>
        <v/>
      </c>
      <c r="B29" s="40"/>
      <c r="C29" s="42"/>
      <c r="D29" s="51"/>
      <c r="E29" s="51"/>
      <c r="F29" s="51"/>
      <c r="G29" s="51"/>
      <c r="H29" s="52"/>
      <c r="I29" s="53"/>
      <c r="J29" s="33"/>
      <c r="K29" s="34"/>
    </row>
    <row r="30" spans="1:13" s="14" customFormat="1" ht="23.1" customHeight="1">
      <c r="A30" s="30" t="str">
        <f t="shared" si="9"/>
        <v/>
      </c>
      <c r="B30" s="40"/>
      <c r="C30" s="42"/>
      <c r="D30" s="51"/>
      <c r="E30" s="51"/>
      <c r="F30" s="51"/>
      <c r="G30" s="51"/>
      <c r="H30" s="52"/>
      <c r="I30" s="53"/>
      <c r="J30" s="33"/>
      <c r="K30" s="34"/>
    </row>
    <row r="31" spans="1:13" s="14" customFormat="1" ht="23.1" customHeight="1">
      <c r="A31" s="30" t="str">
        <f t="shared" si="9"/>
        <v/>
      </c>
      <c r="B31" s="40"/>
      <c r="C31" s="42"/>
      <c r="D31" s="51"/>
      <c r="E31" s="51"/>
      <c r="F31" s="51"/>
      <c r="G31" s="51"/>
      <c r="H31" s="52"/>
      <c r="I31" s="53"/>
      <c r="J31" s="33"/>
      <c r="K31" s="34"/>
    </row>
    <row r="32" spans="1:13" s="14" customFormat="1" ht="23.1" customHeight="1">
      <c r="A32" s="30" t="str">
        <f t="shared" si="9"/>
        <v/>
      </c>
      <c r="B32" s="40"/>
      <c r="C32" s="42"/>
      <c r="D32" s="51"/>
      <c r="E32" s="51"/>
      <c r="F32" s="51"/>
      <c r="G32" s="51"/>
      <c r="H32" s="52"/>
      <c r="I32" s="53"/>
      <c r="J32" s="33"/>
      <c r="K32" s="34"/>
    </row>
    <row r="33" spans="1:11" s="14" customFormat="1" ht="23.1" customHeight="1">
      <c r="A33" s="30" t="str">
        <f t="shared" si="9"/>
        <v/>
      </c>
      <c r="B33" s="40"/>
      <c r="C33" s="42"/>
      <c r="D33" s="51"/>
      <c r="E33" s="51"/>
      <c r="F33" s="51"/>
      <c r="G33" s="51"/>
      <c r="H33" s="52"/>
      <c r="I33" s="53"/>
      <c r="J33" s="33"/>
      <c r="K33" s="34"/>
    </row>
    <row r="34" spans="1:11" s="14" customFormat="1" ht="23.1" customHeight="1">
      <c r="A34" s="30" t="str">
        <f t="shared" si="9"/>
        <v/>
      </c>
      <c r="B34" s="40"/>
      <c r="C34" s="42"/>
      <c r="D34" s="51"/>
      <c r="E34" s="51"/>
      <c r="F34" s="51"/>
      <c r="G34" s="51"/>
      <c r="H34" s="52"/>
      <c r="I34" s="53"/>
      <c r="J34" s="33"/>
      <c r="K34" s="34"/>
    </row>
    <row r="35" spans="1:11" s="14" customFormat="1" ht="23.1" customHeight="1" thickBot="1">
      <c r="A35" s="30" t="str">
        <f t="shared" si="9"/>
        <v/>
      </c>
      <c r="B35" s="40"/>
      <c r="C35" s="42"/>
      <c r="D35" s="65"/>
      <c r="E35" s="65"/>
      <c r="F35" s="65"/>
      <c r="G35" s="65"/>
      <c r="H35" s="66"/>
      <c r="I35" s="32"/>
      <c r="J35" s="33"/>
      <c r="K35" s="34"/>
    </row>
    <row r="36" spans="1:11" s="14" customFormat="1" ht="23.1" customHeight="1" thickBot="1">
      <c r="A36" s="109" t="s">
        <v>28</v>
      </c>
      <c r="B36" s="110"/>
      <c r="C36" s="43"/>
      <c r="D36" s="43">
        <f t="shared" ref="D36:I36" si="13">SUM(D6:D29)</f>
        <v>1</v>
      </c>
      <c r="E36" s="43">
        <f t="shared" si="13"/>
        <v>1</v>
      </c>
      <c r="F36" s="43">
        <f t="shared" si="13"/>
        <v>1</v>
      </c>
      <c r="G36" s="43">
        <f t="shared" si="13"/>
        <v>6</v>
      </c>
      <c r="H36" s="44">
        <f t="shared" si="13"/>
        <v>68</v>
      </c>
      <c r="I36" s="45">
        <f t="shared" si="13"/>
        <v>92</v>
      </c>
      <c r="J36" s="46">
        <f>I36+C36</f>
        <v>92</v>
      </c>
      <c r="K36" s="47">
        <f>SUM(K6:K29)</f>
        <v>80</v>
      </c>
    </row>
    <row r="37" spans="1:11" s="50" customFormat="1" ht="23.1" customHeight="1">
      <c r="A37" s="48" t="s">
        <v>29</v>
      </c>
      <c r="B37" s="49"/>
      <c r="C37" s="49"/>
      <c r="D37" s="49"/>
      <c r="E37" s="49"/>
      <c r="F37" s="49"/>
      <c r="G37" s="49"/>
      <c r="H37" s="49"/>
    </row>
  </sheetData>
  <mergeCells count="9">
    <mergeCell ref="A36:B36"/>
    <mergeCell ref="A1:K1"/>
    <mergeCell ref="A2:A3"/>
    <mergeCell ref="B2:B3"/>
    <mergeCell ref="C2:C3"/>
    <mergeCell ref="D2:H2"/>
    <mergeCell ref="I2:I3"/>
    <mergeCell ref="J2:J3"/>
    <mergeCell ref="K2:K3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0C0CE-6332-4257-833F-F508DC36050B}">
  <dimension ref="A1:I45"/>
  <sheetViews>
    <sheetView topLeftCell="A8" zoomScaleNormal="100" workbookViewId="0">
      <selection activeCell="K20" sqref="K20"/>
    </sheetView>
  </sheetViews>
  <sheetFormatPr defaultRowHeight="16.5"/>
  <cols>
    <col min="1" max="1" width="6.375" customWidth="1"/>
    <col min="2" max="2" width="5.25" customWidth="1"/>
    <col min="3" max="3" width="17.5" customWidth="1"/>
    <col min="4" max="4" width="10.75" customWidth="1"/>
    <col min="5" max="5" width="6.125" customWidth="1"/>
    <col min="6" max="6" width="5.25" customWidth="1"/>
    <col min="7" max="7" width="18.625" customWidth="1"/>
    <col min="8" max="8" width="10.875" customWidth="1"/>
    <col min="9" max="9" width="15.25" customWidth="1"/>
    <col min="254" max="254" width="7.375" customWidth="1"/>
    <col min="255" max="255" width="10.375" customWidth="1"/>
    <col min="256" max="256" width="12.75" customWidth="1"/>
    <col min="257" max="257" width="15.5" customWidth="1"/>
    <col min="258" max="258" width="7.375" customWidth="1"/>
    <col min="259" max="259" width="9.5" customWidth="1"/>
    <col min="260" max="260" width="14.125" customWidth="1"/>
    <col min="261" max="261" width="15.5" customWidth="1"/>
    <col min="262" max="262" width="15.25" customWidth="1"/>
    <col min="265" max="265" width="24.125" customWidth="1"/>
    <col min="510" max="510" width="7.375" customWidth="1"/>
    <col min="511" max="511" width="10.375" customWidth="1"/>
    <col min="512" max="512" width="12.75" customWidth="1"/>
    <col min="513" max="513" width="15.5" customWidth="1"/>
    <col min="514" max="514" width="7.375" customWidth="1"/>
    <col min="515" max="515" width="9.5" customWidth="1"/>
    <col min="516" max="516" width="14.125" customWidth="1"/>
    <col min="517" max="517" width="15.5" customWidth="1"/>
    <col min="518" max="518" width="15.25" customWidth="1"/>
    <col min="521" max="521" width="24.125" customWidth="1"/>
    <col min="766" max="766" width="7.375" customWidth="1"/>
    <col min="767" max="767" width="10.375" customWidth="1"/>
    <col min="768" max="768" width="12.75" customWidth="1"/>
    <col min="769" max="769" width="15.5" customWidth="1"/>
    <col min="770" max="770" width="7.375" customWidth="1"/>
    <col min="771" max="771" width="9.5" customWidth="1"/>
    <col min="772" max="772" width="14.125" customWidth="1"/>
    <col min="773" max="773" width="15.5" customWidth="1"/>
    <col min="774" max="774" width="15.25" customWidth="1"/>
    <col min="777" max="777" width="24.125" customWidth="1"/>
    <col min="1022" max="1022" width="7.375" customWidth="1"/>
    <col min="1023" max="1023" width="10.375" customWidth="1"/>
    <col min="1024" max="1024" width="12.75" customWidth="1"/>
    <col min="1025" max="1025" width="15.5" customWidth="1"/>
    <col min="1026" max="1026" width="7.375" customWidth="1"/>
    <col min="1027" max="1027" width="9.5" customWidth="1"/>
    <col min="1028" max="1028" width="14.125" customWidth="1"/>
    <col min="1029" max="1029" width="15.5" customWidth="1"/>
    <col min="1030" max="1030" width="15.25" customWidth="1"/>
    <col min="1033" max="1033" width="24.125" customWidth="1"/>
    <col min="1278" max="1278" width="7.375" customWidth="1"/>
    <col min="1279" max="1279" width="10.375" customWidth="1"/>
    <col min="1280" max="1280" width="12.75" customWidth="1"/>
    <col min="1281" max="1281" width="15.5" customWidth="1"/>
    <col min="1282" max="1282" width="7.375" customWidth="1"/>
    <col min="1283" max="1283" width="9.5" customWidth="1"/>
    <col min="1284" max="1284" width="14.125" customWidth="1"/>
    <col min="1285" max="1285" width="15.5" customWidth="1"/>
    <col min="1286" max="1286" width="15.25" customWidth="1"/>
    <col min="1289" max="1289" width="24.125" customWidth="1"/>
    <col min="1534" max="1534" width="7.375" customWidth="1"/>
    <col min="1535" max="1535" width="10.375" customWidth="1"/>
    <col min="1536" max="1536" width="12.75" customWidth="1"/>
    <col min="1537" max="1537" width="15.5" customWidth="1"/>
    <col min="1538" max="1538" width="7.375" customWidth="1"/>
    <col min="1539" max="1539" width="9.5" customWidth="1"/>
    <col min="1540" max="1540" width="14.125" customWidth="1"/>
    <col min="1541" max="1541" width="15.5" customWidth="1"/>
    <col min="1542" max="1542" width="15.25" customWidth="1"/>
    <col min="1545" max="1545" width="24.125" customWidth="1"/>
    <col min="1790" max="1790" width="7.375" customWidth="1"/>
    <col min="1791" max="1791" width="10.375" customWidth="1"/>
    <col min="1792" max="1792" width="12.75" customWidth="1"/>
    <col min="1793" max="1793" width="15.5" customWidth="1"/>
    <col min="1794" max="1794" width="7.375" customWidth="1"/>
    <col min="1795" max="1795" width="9.5" customWidth="1"/>
    <col min="1796" max="1796" width="14.125" customWidth="1"/>
    <col min="1797" max="1797" width="15.5" customWidth="1"/>
    <col min="1798" max="1798" width="15.25" customWidth="1"/>
    <col min="1801" max="1801" width="24.125" customWidth="1"/>
    <col min="2046" max="2046" width="7.375" customWidth="1"/>
    <col min="2047" max="2047" width="10.375" customWidth="1"/>
    <col min="2048" max="2048" width="12.75" customWidth="1"/>
    <col min="2049" max="2049" width="15.5" customWidth="1"/>
    <col min="2050" max="2050" width="7.375" customWidth="1"/>
    <col min="2051" max="2051" width="9.5" customWidth="1"/>
    <col min="2052" max="2052" width="14.125" customWidth="1"/>
    <col min="2053" max="2053" width="15.5" customWidth="1"/>
    <col min="2054" max="2054" width="15.25" customWidth="1"/>
    <col min="2057" max="2057" width="24.125" customWidth="1"/>
    <col min="2302" max="2302" width="7.375" customWidth="1"/>
    <col min="2303" max="2303" width="10.375" customWidth="1"/>
    <col min="2304" max="2304" width="12.75" customWidth="1"/>
    <col min="2305" max="2305" width="15.5" customWidth="1"/>
    <col min="2306" max="2306" width="7.375" customWidth="1"/>
    <col min="2307" max="2307" width="9.5" customWidth="1"/>
    <col min="2308" max="2308" width="14.125" customWidth="1"/>
    <col min="2309" max="2309" width="15.5" customWidth="1"/>
    <col min="2310" max="2310" width="15.25" customWidth="1"/>
    <col min="2313" max="2313" width="24.125" customWidth="1"/>
    <col min="2558" max="2558" width="7.375" customWidth="1"/>
    <col min="2559" max="2559" width="10.375" customWidth="1"/>
    <col min="2560" max="2560" width="12.75" customWidth="1"/>
    <col min="2561" max="2561" width="15.5" customWidth="1"/>
    <col min="2562" max="2562" width="7.375" customWidth="1"/>
    <col min="2563" max="2563" width="9.5" customWidth="1"/>
    <col min="2564" max="2564" width="14.125" customWidth="1"/>
    <col min="2565" max="2565" width="15.5" customWidth="1"/>
    <col min="2566" max="2566" width="15.25" customWidth="1"/>
    <col min="2569" max="2569" width="24.125" customWidth="1"/>
    <col min="2814" max="2814" width="7.375" customWidth="1"/>
    <col min="2815" max="2815" width="10.375" customWidth="1"/>
    <col min="2816" max="2816" width="12.75" customWidth="1"/>
    <col min="2817" max="2817" width="15.5" customWidth="1"/>
    <col min="2818" max="2818" width="7.375" customWidth="1"/>
    <col min="2819" max="2819" width="9.5" customWidth="1"/>
    <col min="2820" max="2820" width="14.125" customWidth="1"/>
    <col min="2821" max="2821" width="15.5" customWidth="1"/>
    <col min="2822" max="2822" width="15.25" customWidth="1"/>
    <col min="2825" max="2825" width="24.125" customWidth="1"/>
    <col min="3070" max="3070" width="7.375" customWidth="1"/>
    <col min="3071" max="3071" width="10.375" customWidth="1"/>
    <col min="3072" max="3072" width="12.75" customWidth="1"/>
    <col min="3073" max="3073" width="15.5" customWidth="1"/>
    <col min="3074" max="3074" width="7.375" customWidth="1"/>
    <col min="3075" max="3075" width="9.5" customWidth="1"/>
    <col min="3076" max="3076" width="14.125" customWidth="1"/>
    <col min="3077" max="3077" width="15.5" customWidth="1"/>
    <col min="3078" max="3078" width="15.25" customWidth="1"/>
    <col min="3081" max="3081" width="24.125" customWidth="1"/>
    <col min="3326" max="3326" width="7.375" customWidth="1"/>
    <col min="3327" max="3327" width="10.375" customWidth="1"/>
    <col min="3328" max="3328" width="12.75" customWidth="1"/>
    <col min="3329" max="3329" width="15.5" customWidth="1"/>
    <col min="3330" max="3330" width="7.375" customWidth="1"/>
    <col min="3331" max="3331" width="9.5" customWidth="1"/>
    <col min="3332" max="3332" width="14.125" customWidth="1"/>
    <col min="3333" max="3333" width="15.5" customWidth="1"/>
    <col min="3334" max="3334" width="15.25" customWidth="1"/>
    <col min="3337" max="3337" width="24.125" customWidth="1"/>
    <col min="3582" max="3582" width="7.375" customWidth="1"/>
    <col min="3583" max="3583" width="10.375" customWidth="1"/>
    <col min="3584" max="3584" width="12.75" customWidth="1"/>
    <col min="3585" max="3585" width="15.5" customWidth="1"/>
    <col min="3586" max="3586" width="7.375" customWidth="1"/>
    <col min="3587" max="3587" width="9.5" customWidth="1"/>
    <col min="3588" max="3588" width="14.125" customWidth="1"/>
    <col min="3589" max="3589" width="15.5" customWidth="1"/>
    <col min="3590" max="3590" width="15.25" customWidth="1"/>
    <col min="3593" max="3593" width="24.125" customWidth="1"/>
    <col min="3838" max="3838" width="7.375" customWidth="1"/>
    <col min="3839" max="3839" width="10.375" customWidth="1"/>
    <col min="3840" max="3840" width="12.75" customWidth="1"/>
    <col min="3841" max="3841" width="15.5" customWidth="1"/>
    <col min="3842" max="3842" width="7.375" customWidth="1"/>
    <col min="3843" max="3843" width="9.5" customWidth="1"/>
    <col min="3844" max="3844" width="14.125" customWidth="1"/>
    <col min="3845" max="3845" width="15.5" customWidth="1"/>
    <col min="3846" max="3846" width="15.25" customWidth="1"/>
    <col min="3849" max="3849" width="24.125" customWidth="1"/>
    <col min="4094" max="4094" width="7.375" customWidth="1"/>
    <col min="4095" max="4095" width="10.375" customWidth="1"/>
    <col min="4096" max="4096" width="12.75" customWidth="1"/>
    <col min="4097" max="4097" width="15.5" customWidth="1"/>
    <col min="4098" max="4098" width="7.375" customWidth="1"/>
    <col min="4099" max="4099" width="9.5" customWidth="1"/>
    <col min="4100" max="4100" width="14.125" customWidth="1"/>
    <col min="4101" max="4101" width="15.5" customWidth="1"/>
    <col min="4102" max="4102" width="15.25" customWidth="1"/>
    <col min="4105" max="4105" width="24.125" customWidth="1"/>
    <col min="4350" max="4350" width="7.375" customWidth="1"/>
    <col min="4351" max="4351" width="10.375" customWidth="1"/>
    <col min="4352" max="4352" width="12.75" customWidth="1"/>
    <col min="4353" max="4353" width="15.5" customWidth="1"/>
    <col min="4354" max="4354" width="7.375" customWidth="1"/>
    <col min="4355" max="4355" width="9.5" customWidth="1"/>
    <col min="4356" max="4356" width="14.125" customWidth="1"/>
    <col min="4357" max="4357" width="15.5" customWidth="1"/>
    <col min="4358" max="4358" width="15.25" customWidth="1"/>
    <col min="4361" max="4361" width="24.125" customWidth="1"/>
    <col min="4606" max="4606" width="7.375" customWidth="1"/>
    <col min="4607" max="4607" width="10.375" customWidth="1"/>
    <col min="4608" max="4608" width="12.75" customWidth="1"/>
    <col min="4609" max="4609" width="15.5" customWidth="1"/>
    <col min="4610" max="4610" width="7.375" customWidth="1"/>
    <col min="4611" max="4611" width="9.5" customWidth="1"/>
    <col min="4612" max="4612" width="14.125" customWidth="1"/>
    <col min="4613" max="4613" width="15.5" customWidth="1"/>
    <col min="4614" max="4614" width="15.25" customWidth="1"/>
    <col min="4617" max="4617" width="24.125" customWidth="1"/>
    <col min="4862" max="4862" width="7.375" customWidth="1"/>
    <col min="4863" max="4863" width="10.375" customWidth="1"/>
    <col min="4864" max="4864" width="12.75" customWidth="1"/>
    <col min="4865" max="4865" width="15.5" customWidth="1"/>
    <col min="4866" max="4866" width="7.375" customWidth="1"/>
    <col min="4867" max="4867" width="9.5" customWidth="1"/>
    <col min="4868" max="4868" width="14.125" customWidth="1"/>
    <col min="4869" max="4869" width="15.5" customWidth="1"/>
    <col min="4870" max="4870" width="15.25" customWidth="1"/>
    <col min="4873" max="4873" width="24.125" customWidth="1"/>
    <col min="5118" max="5118" width="7.375" customWidth="1"/>
    <col min="5119" max="5119" width="10.375" customWidth="1"/>
    <col min="5120" max="5120" width="12.75" customWidth="1"/>
    <col min="5121" max="5121" width="15.5" customWidth="1"/>
    <col min="5122" max="5122" width="7.375" customWidth="1"/>
    <col min="5123" max="5123" width="9.5" customWidth="1"/>
    <col min="5124" max="5124" width="14.125" customWidth="1"/>
    <col min="5125" max="5125" width="15.5" customWidth="1"/>
    <col min="5126" max="5126" width="15.25" customWidth="1"/>
    <col min="5129" max="5129" width="24.125" customWidth="1"/>
    <col min="5374" max="5374" width="7.375" customWidth="1"/>
    <col min="5375" max="5375" width="10.375" customWidth="1"/>
    <col min="5376" max="5376" width="12.75" customWidth="1"/>
    <col min="5377" max="5377" width="15.5" customWidth="1"/>
    <col min="5378" max="5378" width="7.375" customWidth="1"/>
    <col min="5379" max="5379" width="9.5" customWidth="1"/>
    <col min="5380" max="5380" width="14.125" customWidth="1"/>
    <col min="5381" max="5381" width="15.5" customWidth="1"/>
    <col min="5382" max="5382" width="15.25" customWidth="1"/>
    <col min="5385" max="5385" width="24.125" customWidth="1"/>
    <col min="5630" max="5630" width="7.375" customWidth="1"/>
    <col min="5631" max="5631" width="10.375" customWidth="1"/>
    <col min="5632" max="5632" width="12.75" customWidth="1"/>
    <col min="5633" max="5633" width="15.5" customWidth="1"/>
    <col min="5634" max="5634" width="7.375" customWidth="1"/>
    <col min="5635" max="5635" width="9.5" customWidth="1"/>
    <col min="5636" max="5636" width="14.125" customWidth="1"/>
    <col min="5637" max="5637" width="15.5" customWidth="1"/>
    <col min="5638" max="5638" width="15.25" customWidth="1"/>
    <col min="5641" max="5641" width="24.125" customWidth="1"/>
    <col min="5886" max="5886" width="7.375" customWidth="1"/>
    <col min="5887" max="5887" width="10.375" customWidth="1"/>
    <col min="5888" max="5888" width="12.75" customWidth="1"/>
    <col min="5889" max="5889" width="15.5" customWidth="1"/>
    <col min="5890" max="5890" width="7.375" customWidth="1"/>
    <col min="5891" max="5891" width="9.5" customWidth="1"/>
    <col min="5892" max="5892" width="14.125" customWidth="1"/>
    <col min="5893" max="5893" width="15.5" customWidth="1"/>
    <col min="5894" max="5894" width="15.25" customWidth="1"/>
    <col min="5897" max="5897" width="24.125" customWidth="1"/>
    <col min="6142" max="6142" width="7.375" customWidth="1"/>
    <col min="6143" max="6143" width="10.375" customWidth="1"/>
    <col min="6144" max="6144" width="12.75" customWidth="1"/>
    <col min="6145" max="6145" width="15.5" customWidth="1"/>
    <col min="6146" max="6146" width="7.375" customWidth="1"/>
    <col min="6147" max="6147" width="9.5" customWidth="1"/>
    <col min="6148" max="6148" width="14.125" customWidth="1"/>
    <col min="6149" max="6149" width="15.5" customWidth="1"/>
    <col min="6150" max="6150" width="15.25" customWidth="1"/>
    <col min="6153" max="6153" width="24.125" customWidth="1"/>
    <col min="6398" max="6398" width="7.375" customWidth="1"/>
    <col min="6399" max="6399" width="10.375" customWidth="1"/>
    <col min="6400" max="6400" width="12.75" customWidth="1"/>
    <col min="6401" max="6401" width="15.5" customWidth="1"/>
    <col min="6402" max="6402" width="7.375" customWidth="1"/>
    <col min="6403" max="6403" width="9.5" customWidth="1"/>
    <col min="6404" max="6404" width="14.125" customWidth="1"/>
    <col min="6405" max="6405" width="15.5" customWidth="1"/>
    <col min="6406" max="6406" width="15.25" customWidth="1"/>
    <col min="6409" max="6409" width="24.125" customWidth="1"/>
    <col min="6654" max="6654" width="7.375" customWidth="1"/>
    <col min="6655" max="6655" width="10.375" customWidth="1"/>
    <col min="6656" max="6656" width="12.75" customWidth="1"/>
    <col min="6657" max="6657" width="15.5" customWidth="1"/>
    <col min="6658" max="6658" width="7.375" customWidth="1"/>
    <col min="6659" max="6659" width="9.5" customWidth="1"/>
    <col min="6660" max="6660" width="14.125" customWidth="1"/>
    <col min="6661" max="6661" width="15.5" customWidth="1"/>
    <col min="6662" max="6662" width="15.25" customWidth="1"/>
    <col min="6665" max="6665" width="24.125" customWidth="1"/>
    <col min="6910" max="6910" width="7.375" customWidth="1"/>
    <col min="6911" max="6911" width="10.375" customWidth="1"/>
    <col min="6912" max="6912" width="12.75" customWidth="1"/>
    <col min="6913" max="6913" width="15.5" customWidth="1"/>
    <col min="6914" max="6914" width="7.375" customWidth="1"/>
    <col min="6915" max="6915" width="9.5" customWidth="1"/>
    <col min="6916" max="6916" width="14.125" customWidth="1"/>
    <col min="6917" max="6917" width="15.5" customWidth="1"/>
    <col min="6918" max="6918" width="15.25" customWidth="1"/>
    <col min="6921" max="6921" width="24.125" customWidth="1"/>
    <col min="7166" max="7166" width="7.375" customWidth="1"/>
    <col min="7167" max="7167" width="10.375" customWidth="1"/>
    <col min="7168" max="7168" width="12.75" customWidth="1"/>
    <col min="7169" max="7169" width="15.5" customWidth="1"/>
    <col min="7170" max="7170" width="7.375" customWidth="1"/>
    <col min="7171" max="7171" width="9.5" customWidth="1"/>
    <col min="7172" max="7172" width="14.125" customWidth="1"/>
    <col min="7173" max="7173" width="15.5" customWidth="1"/>
    <col min="7174" max="7174" width="15.25" customWidth="1"/>
    <col min="7177" max="7177" width="24.125" customWidth="1"/>
    <col min="7422" max="7422" width="7.375" customWidth="1"/>
    <col min="7423" max="7423" width="10.375" customWidth="1"/>
    <col min="7424" max="7424" width="12.75" customWidth="1"/>
    <col min="7425" max="7425" width="15.5" customWidth="1"/>
    <col min="7426" max="7426" width="7.375" customWidth="1"/>
    <col min="7427" max="7427" width="9.5" customWidth="1"/>
    <col min="7428" max="7428" width="14.125" customWidth="1"/>
    <col min="7429" max="7429" width="15.5" customWidth="1"/>
    <col min="7430" max="7430" width="15.25" customWidth="1"/>
    <col min="7433" max="7433" width="24.125" customWidth="1"/>
    <col min="7678" max="7678" width="7.375" customWidth="1"/>
    <col min="7679" max="7679" width="10.375" customWidth="1"/>
    <col min="7680" max="7680" width="12.75" customWidth="1"/>
    <col min="7681" max="7681" width="15.5" customWidth="1"/>
    <col min="7682" max="7682" width="7.375" customWidth="1"/>
    <col min="7683" max="7683" width="9.5" customWidth="1"/>
    <col min="7684" max="7684" width="14.125" customWidth="1"/>
    <col min="7685" max="7685" width="15.5" customWidth="1"/>
    <col min="7686" max="7686" width="15.25" customWidth="1"/>
    <col min="7689" max="7689" width="24.125" customWidth="1"/>
    <col min="7934" max="7934" width="7.375" customWidth="1"/>
    <col min="7935" max="7935" width="10.375" customWidth="1"/>
    <col min="7936" max="7936" width="12.75" customWidth="1"/>
    <col min="7937" max="7937" width="15.5" customWidth="1"/>
    <col min="7938" max="7938" width="7.375" customWidth="1"/>
    <col min="7939" max="7939" width="9.5" customWidth="1"/>
    <col min="7940" max="7940" width="14.125" customWidth="1"/>
    <col min="7941" max="7941" width="15.5" customWidth="1"/>
    <col min="7942" max="7942" width="15.25" customWidth="1"/>
    <col min="7945" max="7945" width="24.125" customWidth="1"/>
    <col min="8190" max="8190" width="7.375" customWidth="1"/>
    <col min="8191" max="8191" width="10.375" customWidth="1"/>
    <col min="8192" max="8192" width="12.75" customWidth="1"/>
    <col min="8193" max="8193" width="15.5" customWidth="1"/>
    <col min="8194" max="8194" width="7.375" customWidth="1"/>
    <col min="8195" max="8195" width="9.5" customWidth="1"/>
    <col min="8196" max="8196" width="14.125" customWidth="1"/>
    <col min="8197" max="8197" width="15.5" customWidth="1"/>
    <col min="8198" max="8198" width="15.25" customWidth="1"/>
    <col min="8201" max="8201" width="24.125" customWidth="1"/>
    <col min="8446" max="8446" width="7.375" customWidth="1"/>
    <col min="8447" max="8447" width="10.375" customWidth="1"/>
    <col min="8448" max="8448" width="12.75" customWidth="1"/>
    <col min="8449" max="8449" width="15.5" customWidth="1"/>
    <col min="8450" max="8450" width="7.375" customWidth="1"/>
    <col min="8451" max="8451" width="9.5" customWidth="1"/>
    <col min="8452" max="8452" width="14.125" customWidth="1"/>
    <col min="8453" max="8453" width="15.5" customWidth="1"/>
    <col min="8454" max="8454" width="15.25" customWidth="1"/>
    <col min="8457" max="8457" width="24.125" customWidth="1"/>
    <col min="8702" max="8702" width="7.375" customWidth="1"/>
    <col min="8703" max="8703" width="10.375" customWidth="1"/>
    <col min="8704" max="8704" width="12.75" customWidth="1"/>
    <col min="8705" max="8705" width="15.5" customWidth="1"/>
    <col min="8706" max="8706" width="7.375" customWidth="1"/>
    <col min="8707" max="8707" width="9.5" customWidth="1"/>
    <col min="8708" max="8708" width="14.125" customWidth="1"/>
    <col min="8709" max="8709" width="15.5" customWidth="1"/>
    <col min="8710" max="8710" width="15.25" customWidth="1"/>
    <col min="8713" max="8713" width="24.125" customWidth="1"/>
    <col min="8958" max="8958" width="7.375" customWidth="1"/>
    <col min="8959" max="8959" width="10.375" customWidth="1"/>
    <col min="8960" max="8960" width="12.75" customWidth="1"/>
    <col min="8961" max="8961" width="15.5" customWidth="1"/>
    <col min="8962" max="8962" width="7.375" customWidth="1"/>
    <col min="8963" max="8963" width="9.5" customWidth="1"/>
    <col min="8964" max="8964" width="14.125" customWidth="1"/>
    <col min="8965" max="8965" width="15.5" customWidth="1"/>
    <col min="8966" max="8966" width="15.25" customWidth="1"/>
    <col min="8969" max="8969" width="24.125" customWidth="1"/>
    <col min="9214" max="9214" width="7.375" customWidth="1"/>
    <col min="9215" max="9215" width="10.375" customWidth="1"/>
    <col min="9216" max="9216" width="12.75" customWidth="1"/>
    <col min="9217" max="9217" width="15.5" customWidth="1"/>
    <col min="9218" max="9218" width="7.375" customWidth="1"/>
    <col min="9219" max="9219" width="9.5" customWidth="1"/>
    <col min="9220" max="9220" width="14.125" customWidth="1"/>
    <col min="9221" max="9221" width="15.5" customWidth="1"/>
    <col min="9222" max="9222" width="15.25" customWidth="1"/>
    <col min="9225" max="9225" width="24.125" customWidth="1"/>
    <col min="9470" max="9470" width="7.375" customWidth="1"/>
    <col min="9471" max="9471" width="10.375" customWidth="1"/>
    <col min="9472" max="9472" width="12.75" customWidth="1"/>
    <col min="9473" max="9473" width="15.5" customWidth="1"/>
    <col min="9474" max="9474" width="7.375" customWidth="1"/>
    <col min="9475" max="9475" width="9.5" customWidth="1"/>
    <col min="9476" max="9476" width="14.125" customWidth="1"/>
    <col min="9477" max="9477" width="15.5" customWidth="1"/>
    <col min="9478" max="9478" width="15.25" customWidth="1"/>
    <col min="9481" max="9481" width="24.125" customWidth="1"/>
    <col min="9726" max="9726" width="7.375" customWidth="1"/>
    <col min="9727" max="9727" width="10.375" customWidth="1"/>
    <col min="9728" max="9728" width="12.75" customWidth="1"/>
    <col min="9729" max="9729" width="15.5" customWidth="1"/>
    <col min="9730" max="9730" width="7.375" customWidth="1"/>
    <col min="9731" max="9731" width="9.5" customWidth="1"/>
    <col min="9732" max="9732" width="14.125" customWidth="1"/>
    <col min="9733" max="9733" width="15.5" customWidth="1"/>
    <col min="9734" max="9734" width="15.25" customWidth="1"/>
    <col min="9737" max="9737" width="24.125" customWidth="1"/>
    <col min="9982" max="9982" width="7.375" customWidth="1"/>
    <col min="9983" max="9983" width="10.375" customWidth="1"/>
    <col min="9984" max="9984" width="12.75" customWidth="1"/>
    <col min="9985" max="9985" width="15.5" customWidth="1"/>
    <col min="9986" max="9986" width="7.375" customWidth="1"/>
    <col min="9987" max="9987" width="9.5" customWidth="1"/>
    <col min="9988" max="9988" width="14.125" customWidth="1"/>
    <col min="9989" max="9989" width="15.5" customWidth="1"/>
    <col min="9990" max="9990" width="15.25" customWidth="1"/>
    <col min="9993" max="9993" width="24.125" customWidth="1"/>
    <col min="10238" max="10238" width="7.375" customWidth="1"/>
    <col min="10239" max="10239" width="10.375" customWidth="1"/>
    <col min="10240" max="10240" width="12.75" customWidth="1"/>
    <col min="10241" max="10241" width="15.5" customWidth="1"/>
    <col min="10242" max="10242" width="7.375" customWidth="1"/>
    <col min="10243" max="10243" width="9.5" customWidth="1"/>
    <col min="10244" max="10244" width="14.125" customWidth="1"/>
    <col min="10245" max="10245" width="15.5" customWidth="1"/>
    <col min="10246" max="10246" width="15.25" customWidth="1"/>
    <col min="10249" max="10249" width="24.125" customWidth="1"/>
    <col min="10494" max="10494" width="7.375" customWidth="1"/>
    <col min="10495" max="10495" width="10.375" customWidth="1"/>
    <col min="10496" max="10496" width="12.75" customWidth="1"/>
    <col min="10497" max="10497" width="15.5" customWidth="1"/>
    <col min="10498" max="10498" width="7.375" customWidth="1"/>
    <col min="10499" max="10499" width="9.5" customWidth="1"/>
    <col min="10500" max="10500" width="14.125" customWidth="1"/>
    <col min="10501" max="10501" width="15.5" customWidth="1"/>
    <col min="10502" max="10502" width="15.25" customWidth="1"/>
    <col min="10505" max="10505" width="24.125" customWidth="1"/>
    <col min="10750" max="10750" width="7.375" customWidth="1"/>
    <col min="10751" max="10751" width="10.375" customWidth="1"/>
    <col min="10752" max="10752" width="12.75" customWidth="1"/>
    <col min="10753" max="10753" width="15.5" customWidth="1"/>
    <col min="10754" max="10754" width="7.375" customWidth="1"/>
    <col min="10755" max="10755" width="9.5" customWidth="1"/>
    <col min="10756" max="10756" width="14.125" customWidth="1"/>
    <col min="10757" max="10757" width="15.5" customWidth="1"/>
    <col min="10758" max="10758" width="15.25" customWidth="1"/>
    <col min="10761" max="10761" width="24.125" customWidth="1"/>
    <col min="11006" max="11006" width="7.375" customWidth="1"/>
    <col min="11007" max="11007" width="10.375" customWidth="1"/>
    <col min="11008" max="11008" width="12.75" customWidth="1"/>
    <col min="11009" max="11009" width="15.5" customWidth="1"/>
    <col min="11010" max="11010" width="7.375" customWidth="1"/>
    <col min="11011" max="11011" width="9.5" customWidth="1"/>
    <col min="11012" max="11012" width="14.125" customWidth="1"/>
    <col min="11013" max="11013" width="15.5" customWidth="1"/>
    <col min="11014" max="11014" width="15.25" customWidth="1"/>
    <col min="11017" max="11017" width="24.125" customWidth="1"/>
    <col min="11262" max="11262" width="7.375" customWidth="1"/>
    <col min="11263" max="11263" width="10.375" customWidth="1"/>
    <col min="11264" max="11264" width="12.75" customWidth="1"/>
    <col min="11265" max="11265" width="15.5" customWidth="1"/>
    <col min="11266" max="11266" width="7.375" customWidth="1"/>
    <col min="11267" max="11267" width="9.5" customWidth="1"/>
    <col min="11268" max="11268" width="14.125" customWidth="1"/>
    <col min="11269" max="11269" width="15.5" customWidth="1"/>
    <col min="11270" max="11270" width="15.25" customWidth="1"/>
    <col min="11273" max="11273" width="24.125" customWidth="1"/>
    <col min="11518" max="11518" width="7.375" customWidth="1"/>
    <col min="11519" max="11519" width="10.375" customWidth="1"/>
    <col min="11520" max="11520" width="12.75" customWidth="1"/>
    <col min="11521" max="11521" width="15.5" customWidth="1"/>
    <col min="11522" max="11522" width="7.375" customWidth="1"/>
    <col min="11523" max="11523" width="9.5" customWidth="1"/>
    <col min="11524" max="11524" width="14.125" customWidth="1"/>
    <col min="11525" max="11525" width="15.5" customWidth="1"/>
    <col min="11526" max="11526" width="15.25" customWidth="1"/>
    <col min="11529" max="11529" width="24.125" customWidth="1"/>
    <col min="11774" max="11774" width="7.375" customWidth="1"/>
    <col min="11775" max="11775" width="10.375" customWidth="1"/>
    <col min="11776" max="11776" width="12.75" customWidth="1"/>
    <col min="11777" max="11777" width="15.5" customWidth="1"/>
    <col min="11778" max="11778" width="7.375" customWidth="1"/>
    <col min="11779" max="11779" width="9.5" customWidth="1"/>
    <col min="11780" max="11780" width="14.125" customWidth="1"/>
    <col min="11781" max="11781" width="15.5" customWidth="1"/>
    <col min="11782" max="11782" width="15.25" customWidth="1"/>
    <col min="11785" max="11785" width="24.125" customWidth="1"/>
    <col min="12030" max="12030" width="7.375" customWidth="1"/>
    <col min="12031" max="12031" width="10.375" customWidth="1"/>
    <col min="12032" max="12032" width="12.75" customWidth="1"/>
    <col min="12033" max="12033" width="15.5" customWidth="1"/>
    <col min="12034" max="12034" width="7.375" customWidth="1"/>
    <col min="12035" max="12035" width="9.5" customWidth="1"/>
    <col min="12036" max="12036" width="14.125" customWidth="1"/>
    <col min="12037" max="12037" width="15.5" customWidth="1"/>
    <col min="12038" max="12038" width="15.25" customWidth="1"/>
    <col min="12041" max="12041" width="24.125" customWidth="1"/>
    <col min="12286" max="12286" width="7.375" customWidth="1"/>
    <col min="12287" max="12287" width="10.375" customWidth="1"/>
    <col min="12288" max="12288" width="12.75" customWidth="1"/>
    <col min="12289" max="12289" width="15.5" customWidth="1"/>
    <col min="12290" max="12290" width="7.375" customWidth="1"/>
    <col min="12291" max="12291" width="9.5" customWidth="1"/>
    <col min="12292" max="12292" width="14.125" customWidth="1"/>
    <col min="12293" max="12293" width="15.5" customWidth="1"/>
    <col min="12294" max="12294" width="15.25" customWidth="1"/>
    <col min="12297" max="12297" width="24.125" customWidth="1"/>
    <col min="12542" max="12542" width="7.375" customWidth="1"/>
    <col min="12543" max="12543" width="10.375" customWidth="1"/>
    <col min="12544" max="12544" width="12.75" customWidth="1"/>
    <col min="12545" max="12545" width="15.5" customWidth="1"/>
    <col min="12546" max="12546" width="7.375" customWidth="1"/>
    <col min="12547" max="12547" width="9.5" customWidth="1"/>
    <col min="12548" max="12548" width="14.125" customWidth="1"/>
    <col min="12549" max="12549" width="15.5" customWidth="1"/>
    <col min="12550" max="12550" width="15.25" customWidth="1"/>
    <col min="12553" max="12553" width="24.125" customWidth="1"/>
    <col min="12798" max="12798" width="7.375" customWidth="1"/>
    <col min="12799" max="12799" width="10.375" customWidth="1"/>
    <col min="12800" max="12800" width="12.75" customWidth="1"/>
    <col min="12801" max="12801" width="15.5" customWidth="1"/>
    <col min="12802" max="12802" width="7.375" customWidth="1"/>
    <col min="12803" max="12803" width="9.5" customWidth="1"/>
    <col min="12804" max="12804" width="14.125" customWidth="1"/>
    <col min="12805" max="12805" width="15.5" customWidth="1"/>
    <col min="12806" max="12806" width="15.25" customWidth="1"/>
    <col min="12809" max="12809" width="24.125" customWidth="1"/>
    <col min="13054" max="13054" width="7.375" customWidth="1"/>
    <col min="13055" max="13055" width="10.375" customWidth="1"/>
    <col min="13056" max="13056" width="12.75" customWidth="1"/>
    <col min="13057" max="13057" width="15.5" customWidth="1"/>
    <col min="13058" max="13058" width="7.375" customWidth="1"/>
    <col min="13059" max="13059" width="9.5" customWidth="1"/>
    <col min="13060" max="13060" width="14.125" customWidth="1"/>
    <col min="13061" max="13061" width="15.5" customWidth="1"/>
    <col min="13062" max="13062" width="15.25" customWidth="1"/>
    <col min="13065" max="13065" width="24.125" customWidth="1"/>
    <col min="13310" max="13310" width="7.375" customWidth="1"/>
    <col min="13311" max="13311" width="10.375" customWidth="1"/>
    <col min="13312" max="13312" width="12.75" customWidth="1"/>
    <col min="13313" max="13313" width="15.5" customWidth="1"/>
    <col min="13314" max="13314" width="7.375" customWidth="1"/>
    <col min="13315" max="13315" width="9.5" customWidth="1"/>
    <col min="13316" max="13316" width="14.125" customWidth="1"/>
    <col min="13317" max="13317" width="15.5" customWidth="1"/>
    <col min="13318" max="13318" width="15.25" customWidth="1"/>
    <col min="13321" max="13321" width="24.125" customWidth="1"/>
    <col min="13566" max="13566" width="7.375" customWidth="1"/>
    <col min="13567" max="13567" width="10.375" customWidth="1"/>
    <col min="13568" max="13568" width="12.75" customWidth="1"/>
    <col min="13569" max="13569" width="15.5" customWidth="1"/>
    <col min="13570" max="13570" width="7.375" customWidth="1"/>
    <col min="13571" max="13571" width="9.5" customWidth="1"/>
    <col min="13572" max="13572" width="14.125" customWidth="1"/>
    <col min="13573" max="13573" width="15.5" customWidth="1"/>
    <col min="13574" max="13574" width="15.25" customWidth="1"/>
    <col min="13577" max="13577" width="24.125" customWidth="1"/>
    <col min="13822" max="13822" width="7.375" customWidth="1"/>
    <col min="13823" max="13823" width="10.375" customWidth="1"/>
    <col min="13824" max="13824" width="12.75" customWidth="1"/>
    <col min="13825" max="13825" width="15.5" customWidth="1"/>
    <col min="13826" max="13826" width="7.375" customWidth="1"/>
    <col min="13827" max="13827" width="9.5" customWidth="1"/>
    <col min="13828" max="13828" width="14.125" customWidth="1"/>
    <col min="13829" max="13829" width="15.5" customWidth="1"/>
    <col min="13830" max="13830" width="15.25" customWidth="1"/>
    <col min="13833" max="13833" width="24.125" customWidth="1"/>
    <col min="14078" max="14078" width="7.375" customWidth="1"/>
    <col min="14079" max="14079" width="10.375" customWidth="1"/>
    <col min="14080" max="14080" width="12.75" customWidth="1"/>
    <col min="14081" max="14081" width="15.5" customWidth="1"/>
    <col min="14082" max="14082" width="7.375" customWidth="1"/>
    <col min="14083" max="14083" width="9.5" customWidth="1"/>
    <col min="14084" max="14084" width="14.125" customWidth="1"/>
    <col min="14085" max="14085" width="15.5" customWidth="1"/>
    <col min="14086" max="14086" width="15.25" customWidth="1"/>
    <col min="14089" max="14089" width="24.125" customWidth="1"/>
    <col min="14334" max="14334" width="7.375" customWidth="1"/>
    <col min="14335" max="14335" width="10.375" customWidth="1"/>
    <col min="14336" max="14336" width="12.75" customWidth="1"/>
    <col min="14337" max="14337" width="15.5" customWidth="1"/>
    <col min="14338" max="14338" width="7.375" customWidth="1"/>
    <col min="14339" max="14339" width="9.5" customWidth="1"/>
    <col min="14340" max="14340" width="14.125" customWidth="1"/>
    <col min="14341" max="14341" width="15.5" customWidth="1"/>
    <col min="14342" max="14342" width="15.25" customWidth="1"/>
    <col min="14345" max="14345" width="24.125" customWidth="1"/>
    <col min="14590" max="14590" width="7.375" customWidth="1"/>
    <col min="14591" max="14591" width="10.375" customWidth="1"/>
    <col min="14592" max="14592" width="12.75" customWidth="1"/>
    <col min="14593" max="14593" width="15.5" customWidth="1"/>
    <col min="14594" max="14594" width="7.375" customWidth="1"/>
    <col min="14595" max="14595" width="9.5" customWidth="1"/>
    <col min="14596" max="14596" width="14.125" customWidth="1"/>
    <col min="14597" max="14597" width="15.5" customWidth="1"/>
    <col min="14598" max="14598" width="15.25" customWidth="1"/>
    <col min="14601" max="14601" width="24.125" customWidth="1"/>
    <col min="14846" max="14846" width="7.375" customWidth="1"/>
    <col min="14847" max="14847" width="10.375" customWidth="1"/>
    <col min="14848" max="14848" width="12.75" customWidth="1"/>
    <col min="14849" max="14849" width="15.5" customWidth="1"/>
    <col min="14850" max="14850" width="7.375" customWidth="1"/>
    <col min="14851" max="14851" width="9.5" customWidth="1"/>
    <col min="14852" max="14852" width="14.125" customWidth="1"/>
    <col min="14853" max="14853" width="15.5" customWidth="1"/>
    <col min="14854" max="14854" width="15.25" customWidth="1"/>
    <col min="14857" max="14857" width="24.125" customWidth="1"/>
    <col min="15102" max="15102" width="7.375" customWidth="1"/>
    <col min="15103" max="15103" width="10.375" customWidth="1"/>
    <col min="15104" max="15104" width="12.75" customWidth="1"/>
    <col min="15105" max="15105" width="15.5" customWidth="1"/>
    <col min="15106" max="15106" width="7.375" customWidth="1"/>
    <col min="15107" max="15107" width="9.5" customWidth="1"/>
    <col min="15108" max="15108" width="14.125" customWidth="1"/>
    <col min="15109" max="15109" width="15.5" customWidth="1"/>
    <col min="15110" max="15110" width="15.25" customWidth="1"/>
    <col min="15113" max="15113" width="24.125" customWidth="1"/>
    <col min="15358" max="15358" width="7.375" customWidth="1"/>
    <col min="15359" max="15359" width="10.375" customWidth="1"/>
    <col min="15360" max="15360" width="12.75" customWidth="1"/>
    <col min="15361" max="15361" width="15.5" customWidth="1"/>
    <col min="15362" max="15362" width="7.375" customWidth="1"/>
    <col min="15363" max="15363" width="9.5" customWidth="1"/>
    <col min="15364" max="15364" width="14.125" customWidth="1"/>
    <col min="15365" max="15365" width="15.5" customWidth="1"/>
    <col min="15366" max="15366" width="15.25" customWidth="1"/>
    <col min="15369" max="15369" width="24.125" customWidth="1"/>
    <col min="15614" max="15614" width="7.375" customWidth="1"/>
    <col min="15615" max="15615" width="10.375" customWidth="1"/>
    <col min="15616" max="15616" width="12.75" customWidth="1"/>
    <col min="15617" max="15617" width="15.5" customWidth="1"/>
    <col min="15618" max="15618" width="7.375" customWidth="1"/>
    <col min="15619" max="15619" width="9.5" customWidth="1"/>
    <col min="15620" max="15620" width="14.125" customWidth="1"/>
    <col min="15621" max="15621" width="15.5" customWidth="1"/>
    <col min="15622" max="15622" width="15.25" customWidth="1"/>
    <col min="15625" max="15625" width="24.125" customWidth="1"/>
    <col min="15870" max="15870" width="7.375" customWidth="1"/>
    <col min="15871" max="15871" width="10.375" customWidth="1"/>
    <col min="15872" max="15872" width="12.75" customWidth="1"/>
    <col min="15873" max="15873" width="15.5" customWidth="1"/>
    <col min="15874" max="15874" width="7.375" customWidth="1"/>
    <col min="15875" max="15875" width="9.5" customWidth="1"/>
    <col min="15876" max="15876" width="14.125" customWidth="1"/>
    <col min="15877" max="15877" width="15.5" customWidth="1"/>
    <col min="15878" max="15878" width="15.25" customWidth="1"/>
    <col min="15881" max="15881" width="24.125" customWidth="1"/>
    <col min="16126" max="16126" width="7.375" customWidth="1"/>
    <col min="16127" max="16127" width="10.375" customWidth="1"/>
    <col min="16128" max="16128" width="12.75" customWidth="1"/>
    <col min="16129" max="16129" width="15.5" customWidth="1"/>
    <col min="16130" max="16130" width="7.375" customWidth="1"/>
    <col min="16131" max="16131" width="9.5" customWidth="1"/>
    <col min="16132" max="16132" width="14.125" customWidth="1"/>
    <col min="16133" max="16133" width="15.5" customWidth="1"/>
    <col min="16134" max="16134" width="15.25" customWidth="1"/>
    <col min="16137" max="16137" width="24.125" customWidth="1"/>
  </cols>
  <sheetData>
    <row r="1" spans="1:9" ht="24.75" customHeight="1">
      <c r="A1" s="98" t="s">
        <v>0</v>
      </c>
      <c r="B1" s="99"/>
      <c r="C1" s="99"/>
      <c r="D1" s="99"/>
      <c r="E1" s="99"/>
      <c r="F1" s="99"/>
      <c r="G1" s="99"/>
      <c r="H1" s="100"/>
    </row>
    <row r="2" spans="1:9" ht="24.75" customHeight="1">
      <c r="A2" s="101" t="s">
        <v>140</v>
      </c>
      <c r="B2" s="102"/>
      <c r="C2" s="102"/>
      <c r="D2" s="102"/>
      <c r="E2" s="102"/>
      <c r="F2" s="102"/>
      <c r="G2" s="102"/>
      <c r="H2" s="103"/>
    </row>
    <row r="3" spans="1:9" ht="30" customHeight="1">
      <c r="A3" s="90" t="s">
        <v>1</v>
      </c>
      <c r="B3" s="91"/>
      <c r="C3" s="104" t="s">
        <v>143</v>
      </c>
      <c r="D3" s="104"/>
      <c r="E3" s="92" t="s">
        <v>2</v>
      </c>
      <c r="F3" s="92"/>
      <c r="G3" s="105" t="s">
        <v>145</v>
      </c>
      <c r="H3" s="106"/>
    </row>
    <row r="4" spans="1:9" ht="30" customHeight="1">
      <c r="A4" s="90"/>
      <c r="B4" s="91"/>
      <c r="C4" s="107" t="s">
        <v>144</v>
      </c>
      <c r="D4" s="107"/>
      <c r="E4" s="92"/>
      <c r="F4" s="92"/>
      <c r="G4" s="107" t="s">
        <v>146</v>
      </c>
      <c r="H4" s="108"/>
    </row>
    <row r="5" spans="1:9" ht="30" customHeight="1">
      <c r="A5" s="90" t="s">
        <v>3</v>
      </c>
      <c r="B5" s="91"/>
      <c r="C5" s="91" t="s">
        <v>49</v>
      </c>
      <c r="D5" s="91"/>
      <c r="E5" s="91" t="s">
        <v>4</v>
      </c>
      <c r="F5" s="91"/>
      <c r="G5" s="94" t="s">
        <v>142</v>
      </c>
      <c r="H5" s="95"/>
    </row>
    <row r="6" spans="1:9" ht="30" customHeight="1">
      <c r="A6" s="90" t="s">
        <v>5</v>
      </c>
      <c r="B6" s="91"/>
      <c r="C6" s="91" t="s">
        <v>49</v>
      </c>
      <c r="D6" s="91"/>
      <c r="E6" s="92" t="s">
        <v>6</v>
      </c>
      <c r="F6" s="92"/>
      <c r="G6" s="96" t="s">
        <v>141</v>
      </c>
      <c r="H6" s="97"/>
    </row>
    <row r="7" spans="1:9" ht="30" customHeight="1">
      <c r="A7" s="90" t="s">
        <v>7</v>
      </c>
      <c r="B7" s="91"/>
      <c r="C7" s="68">
        <v>107</v>
      </c>
      <c r="D7" s="69" t="s">
        <v>8</v>
      </c>
      <c r="E7" s="92" t="s">
        <v>9</v>
      </c>
      <c r="F7" s="92"/>
      <c r="G7" s="67">
        <v>50</v>
      </c>
      <c r="H7" s="70" t="s">
        <v>8</v>
      </c>
    </row>
    <row r="8" spans="1:9" ht="21.95" customHeight="1">
      <c r="A8" s="2" t="s">
        <v>10</v>
      </c>
      <c r="B8" s="93" t="s">
        <v>11</v>
      </c>
      <c r="C8" s="93"/>
      <c r="D8" s="3" t="s">
        <v>12</v>
      </c>
      <c r="E8" s="4" t="s">
        <v>10</v>
      </c>
      <c r="F8" s="93" t="s">
        <v>11</v>
      </c>
      <c r="G8" s="93"/>
      <c r="H8" s="5" t="s">
        <v>12</v>
      </c>
    </row>
    <row r="9" spans="1:9" s="10" customFormat="1" ht="21.95" customHeight="1">
      <c r="A9" s="6" t="s">
        <v>13</v>
      </c>
      <c r="B9" s="83" t="s">
        <v>148</v>
      </c>
      <c r="C9" s="83"/>
      <c r="D9" s="7" t="s">
        <v>129</v>
      </c>
      <c r="E9" s="7" t="str">
        <f>IF(H9&lt;&gt;"","入選","")</f>
        <v>入選</v>
      </c>
      <c r="F9" s="83" t="s">
        <v>99</v>
      </c>
      <c r="G9" s="83"/>
      <c r="H9" s="7" t="s">
        <v>84</v>
      </c>
      <c r="I9" s="8"/>
    </row>
    <row r="10" spans="1:9" s="10" customFormat="1" ht="21.95" customHeight="1">
      <c r="A10" s="6" t="s">
        <v>14</v>
      </c>
      <c r="B10" s="83" t="s">
        <v>149</v>
      </c>
      <c r="C10" s="83"/>
      <c r="D10" s="7" t="s">
        <v>57</v>
      </c>
      <c r="E10" s="7" t="str">
        <f>IF(H10&lt;&gt;"","入選","")</f>
        <v>入選</v>
      </c>
      <c r="F10" s="83" t="s">
        <v>165</v>
      </c>
      <c r="G10" s="83"/>
      <c r="H10" s="7" t="s">
        <v>84</v>
      </c>
      <c r="I10" s="8"/>
    </row>
    <row r="11" spans="1:9" s="10" customFormat="1" ht="21.95" customHeight="1">
      <c r="A11" s="6" t="s">
        <v>15</v>
      </c>
      <c r="B11" s="83" t="s">
        <v>150</v>
      </c>
      <c r="C11" s="83"/>
      <c r="D11" s="7" t="s">
        <v>110</v>
      </c>
      <c r="E11" s="7" t="str">
        <f>IF(H11&lt;&gt;"","入選","")</f>
        <v>入選</v>
      </c>
      <c r="F11" s="83" t="s">
        <v>166</v>
      </c>
      <c r="G11" s="83"/>
      <c r="H11" s="7" t="s">
        <v>84</v>
      </c>
      <c r="I11" s="8"/>
    </row>
    <row r="12" spans="1:9" s="10" customFormat="1" ht="21.95" customHeight="1">
      <c r="A12" s="6" t="s">
        <v>16</v>
      </c>
      <c r="B12" s="83" t="s">
        <v>151</v>
      </c>
      <c r="C12" s="83"/>
      <c r="D12" s="7" t="s">
        <v>129</v>
      </c>
      <c r="E12" s="7" t="str">
        <f>IF(H12&lt;&gt;"","入選","")</f>
        <v>入選</v>
      </c>
      <c r="F12" s="83" t="s">
        <v>167</v>
      </c>
      <c r="G12" s="83"/>
      <c r="H12" s="7" t="s">
        <v>84</v>
      </c>
      <c r="I12" s="8"/>
    </row>
    <row r="13" spans="1:9" s="10" customFormat="1" ht="21.95" customHeight="1">
      <c r="A13" s="6" t="s">
        <v>16</v>
      </c>
      <c r="B13" s="83" t="s">
        <v>152</v>
      </c>
      <c r="C13" s="83"/>
      <c r="D13" s="7" t="s">
        <v>129</v>
      </c>
      <c r="E13" s="7" t="str">
        <f>IF(H13&lt;&gt;"","入選","")</f>
        <v>入選</v>
      </c>
      <c r="F13" s="83" t="s">
        <v>168</v>
      </c>
      <c r="G13" s="83"/>
      <c r="H13" s="7" t="s">
        <v>84</v>
      </c>
      <c r="I13" s="8"/>
    </row>
    <row r="14" spans="1:9" s="10" customFormat="1" ht="21.95" customHeight="1">
      <c r="A14" s="6" t="s">
        <v>16</v>
      </c>
      <c r="B14" s="83" t="s">
        <v>113</v>
      </c>
      <c r="C14" s="83"/>
      <c r="D14" s="11" t="s">
        <v>61</v>
      </c>
      <c r="E14" s="7" t="str">
        <f t="shared" ref="E14:E45" si="0">IF(H14&lt;&gt;"","入選","")</f>
        <v>入選</v>
      </c>
      <c r="F14" s="86" t="s">
        <v>174</v>
      </c>
      <c r="G14" s="87"/>
      <c r="H14" s="7" t="s">
        <v>129</v>
      </c>
      <c r="I14" s="8"/>
    </row>
    <row r="15" spans="1:9" s="10" customFormat="1" ht="21.95" customHeight="1">
      <c r="A15" s="6" t="s">
        <v>16</v>
      </c>
      <c r="B15" s="83" t="s">
        <v>153</v>
      </c>
      <c r="C15" s="83"/>
      <c r="D15" s="11" t="s">
        <v>61</v>
      </c>
      <c r="E15" s="7" t="str">
        <f t="shared" si="0"/>
        <v>入選</v>
      </c>
      <c r="F15" s="86" t="s">
        <v>175</v>
      </c>
      <c r="G15" s="87"/>
      <c r="H15" s="7" t="s">
        <v>129</v>
      </c>
      <c r="I15" s="8"/>
    </row>
    <row r="16" spans="1:9" s="10" customFormat="1" ht="21.95" customHeight="1">
      <c r="A16" s="6" t="s">
        <v>16</v>
      </c>
      <c r="B16" s="83" t="s">
        <v>154</v>
      </c>
      <c r="C16" s="83"/>
      <c r="D16" s="7" t="s">
        <v>110</v>
      </c>
      <c r="E16" s="7" t="str">
        <f t="shared" si="0"/>
        <v>入選</v>
      </c>
      <c r="F16" s="86" t="s">
        <v>176</v>
      </c>
      <c r="G16" s="87"/>
      <c r="H16" s="7" t="s">
        <v>129</v>
      </c>
      <c r="I16" s="8"/>
    </row>
    <row r="17" spans="1:9" s="10" customFormat="1" ht="21.95" customHeight="1">
      <c r="A17" s="6" t="str">
        <f t="shared" ref="A17:A45" si="1">IF(D17&lt;&gt;"","入選","")</f>
        <v>入選</v>
      </c>
      <c r="B17" s="83" t="s">
        <v>155</v>
      </c>
      <c r="C17" s="83"/>
      <c r="D17" s="7" t="s">
        <v>53</v>
      </c>
      <c r="E17" s="7" t="str">
        <f t="shared" si="0"/>
        <v>入選</v>
      </c>
      <c r="F17" s="86" t="s">
        <v>177</v>
      </c>
      <c r="G17" s="87"/>
      <c r="H17" s="7" t="s">
        <v>129</v>
      </c>
      <c r="I17" s="8"/>
    </row>
    <row r="18" spans="1:9" s="10" customFormat="1" ht="21.95" customHeight="1">
      <c r="A18" s="6" t="str">
        <f t="shared" si="1"/>
        <v>入選</v>
      </c>
      <c r="B18" s="83" t="s">
        <v>156</v>
      </c>
      <c r="C18" s="83"/>
      <c r="D18" s="7" t="s">
        <v>53</v>
      </c>
      <c r="E18" s="7" t="str">
        <f t="shared" si="0"/>
        <v>入選</v>
      </c>
      <c r="F18" s="86" t="s">
        <v>178</v>
      </c>
      <c r="G18" s="87"/>
      <c r="H18" s="7" t="s">
        <v>61</v>
      </c>
      <c r="I18" s="8"/>
    </row>
    <row r="19" spans="1:9" s="10" customFormat="1" ht="21.95" customHeight="1">
      <c r="A19" s="6" t="str">
        <f t="shared" si="1"/>
        <v>入選</v>
      </c>
      <c r="B19" s="83" t="s">
        <v>157</v>
      </c>
      <c r="C19" s="83"/>
      <c r="D19" s="7" t="s">
        <v>53</v>
      </c>
      <c r="E19" s="7" t="str">
        <f t="shared" si="0"/>
        <v>入選</v>
      </c>
      <c r="F19" s="86" t="s">
        <v>179</v>
      </c>
      <c r="G19" s="87"/>
      <c r="H19" s="7" t="s">
        <v>61</v>
      </c>
      <c r="I19" s="8"/>
    </row>
    <row r="20" spans="1:9" s="10" customFormat="1" ht="21.95" customHeight="1">
      <c r="A20" s="6" t="str">
        <f t="shared" si="1"/>
        <v>入選</v>
      </c>
      <c r="B20" s="83" t="s">
        <v>158</v>
      </c>
      <c r="C20" s="83"/>
      <c r="D20" s="7" t="s">
        <v>53</v>
      </c>
      <c r="E20" s="7" t="str">
        <f t="shared" si="0"/>
        <v>入選</v>
      </c>
      <c r="F20" s="84" t="s">
        <v>180</v>
      </c>
      <c r="G20" s="85"/>
      <c r="H20" s="7" t="s">
        <v>61</v>
      </c>
      <c r="I20" s="8"/>
    </row>
    <row r="21" spans="1:9" s="10" customFormat="1" ht="21.95" customHeight="1">
      <c r="A21" s="6" t="str">
        <f t="shared" si="1"/>
        <v>入選</v>
      </c>
      <c r="B21" s="83" t="s">
        <v>88</v>
      </c>
      <c r="C21" s="83"/>
      <c r="D21" s="7" t="s">
        <v>53</v>
      </c>
      <c r="E21" s="7" t="str">
        <f t="shared" si="0"/>
        <v>入選</v>
      </c>
      <c r="F21" s="84" t="s">
        <v>181</v>
      </c>
      <c r="G21" s="85"/>
      <c r="H21" s="7" t="s">
        <v>61</v>
      </c>
      <c r="I21" s="8"/>
    </row>
    <row r="22" spans="1:9" s="10" customFormat="1" ht="21.95" customHeight="1">
      <c r="A22" s="6" t="str">
        <f t="shared" si="1"/>
        <v>入選</v>
      </c>
      <c r="B22" s="83" t="s">
        <v>159</v>
      </c>
      <c r="C22" s="83"/>
      <c r="D22" s="7" t="s">
        <v>53</v>
      </c>
      <c r="E22" s="7" t="str">
        <f t="shared" si="0"/>
        <v>入選</v>
      </c>
      <c r="F22" s="84" t="s">
        <v>182</v>
      </c>
      <c r="G22" s="85"/>
      <c r="H22" s="7" t="s">
        <v>55</v>
      </c>
      <c r="I22" s="8"/>
    </row>
    <row r="23" spans="1:9" s="10" customFormat="1" ht="21.95" customHeight="1">
      <c r="A23" s="6" t="str">
        <f t="shared" si="1"/>
        <v>入選</v>
      </c>
      <c r="B23" s="83" t="s">
        <v>160</v>
      </c>
      <c r="C23" s="83"/>
      <c r="D23" s="7" t="s">
        <v>53</v>
      </c>
      <c r="E23" s="7" t="str">
        <f t="shared" si="0"/>
        <v>入選</v>
      </c>
      <c r="F23" s="84" t="s">
        <v>183</v>
      </c>
      <c r="G23" s="85"/>
      <c r="H23" s="7" t="s">
        <v>55</v>
      </c>
      <c r="I23" s="8"/>
    </row>
    <row r="24" spans="1:9" ht="21.95" customHeight="1">
      <c r="A24" s="6" t="str">
        <f t="shared" si="1"/>
        <v>入選</v>
      </c>
      <c r="B24" s="83" t="s">
        <v>169</v>
      </c>
      <c r="C24" s="83"/>
      <c r="D24" s="7" t="s">
        <v>116</v>
      </c>
      <c r="E24" s="7" t="str">
        <f t="shared" si="0"/>
        <v>入選</v>
      </c>
      <c r="F24" s="86" t="s">
        <v>184</v>
      </c>
      <c r="G24" s="87"/>
      <c r="H24" s="7" t="s">
        <v>55</v>
      </c>
    </row>
    <row r="25" spans="1:9" ht="21.95" customHeight="1">
      <c r="A25" s="6" t="str">
        <f t="shared" si="1"/>
        <v>入選</v>
      </c>
      <c r="B25" s="83" t="s">
        <v>63</v>
      </c>
      <c r="C25" s="83"/>
      <c r="D25" s="7" t="s">
        <v>116</v>
      </c>
      <c r="E25" s="7" t="str">
        <f t="shared" si="0"/>
        <v>入選</v>
      </c>
      <c r="F25" s="86" t="s">
        <v>185</v>
      </c>
      <c r="G25" s="87"/>
      <c r="H25" s="7" t="s">
        <v>55</v>
      </c>
    </row>
    <row r="26" spans="1:9" ht="21.95" customHeight="1">
      <c r="A26" s="6" t="str">
        <f t="shared" si="1"/>
        <v>入選</v>
      </c>
      <c r="B26" s="83" t="s">
        <v>170</v>
      </c>
      <c r="C26" s="83"/>
      <c r="D26" s="7" t="s">
        <v>116</v>
      </c>
      <c r="E26" s="7" t="str">
        <f t="shared" si="0"/>
        <v>入選</v>
      </c>
      <c r="F26" s="86" t="s">
        <v>186</v>
      </c>
      <c r="G26" s="87"/>
      <c r="H26" s="7" t="s">
        <v>110</v>
      </c>
    </row>
    <row r="27" spans="1:9" ht="21.95" customHeight="1">
      <c r="A27" s="6" t="str">
        <f t="shared" si="1"/>
        <v>入選</v>
      </c>
      <c r="B27" s="83" t="s">
        <v>171</v>
      </c>
      <c r="C27" s="83"/>
      <c r="D27" s="7" t="s">
        <v>116</v>
      </c>
      <c r="E27" s="7" t="str">
        <f t="shared" si="0"/>
        <v>入選</v>
      </c>
      <c r="F27" s="84" t="s">
        <v>187</v>
      </c>
      <c r="G27" s="85"/>
      <c r="H27" s="7" t="s">
        <v>60</v>
      </c>
    </row>
    <row r="28" spans="1:9" ht="21.95" customHeight="1">
      <c r="A28" s="6" t="str">
        <f t="shared" si="1"/>
        <v>入選</v>
      </c>
      <c r="B28" s="83" t="s">
        <v>172</v>
      </c>
      <c r="C28" s="83"/>
      <c r="D28" s="7" t="s">
        <v>116</v>
      </c>
      <c r="E28" s="7" t="str">
        <f t="shared" si="0"/>
        <v>入選</v>
      </c>
      <c r="F28" s="84" t="s">
        <v>188</v>
      </c>
      <c r="G28" s="85"/>
      <c r="H28" s="7" t="s">
        <v>125</v>
      </c>
    </row>
    <row r="29" spans="1:9" ht="21.95" customHeight="1">
      <c r="A29" s="6" t="str">
        <f t="shared" si="1"/>
        <v>入選</v>
      </c>
      <c r="B29" s="83" t="s">
        <v>173</v>
      </c>
      <c r="C29" s="83"/>
      <c r="D29" s="7" t="s">
        <v>116</v>
      </c>
      <c r="E29" s="7" t="str">
        <f t="shared" si="0"/>
        <v>入選</v>
      </c>
      <c r="F29" s="84" t="s">
        <v>189</v>
      </c>
      <c r="G29" s="85"/>
      <c r="H29" s="7" t="s">
        <v>77</v>
      </c>
    </row>
    <row r="30" spans="1:9" ht="21.95" customHeight="1">
      <c r="A30" s="6" t="str">
        <f>IF(D30&lt;&gt;"","入選","")</f>
        <v>入選</v>
      </c>
      <c r="B30" s="83" t="s">
        <v>161</v>
      </c>
      <c r="C30" s="83"/>
      <c r="D30" s="7" t="s">
        <v>57</v>
      </c>
      <c r="E30" s="7" t="str">
        <f t="shared" si="0"/>
        <v>入選</v>
      </c>
      <c r="F30" s="84" t="s">
        <v>190</v>
      </c>
      <c r="G30" s="85"/>
      <c r="H30" s="7" t="s">
        <v>147</v>
      </c>
    </row>
    <row r="31" spans="1:9" ht="21.95" customHeight="1">
      <c r="A31" s="6" t="str">
        <f>IF(D31&lt;&gt;"","入選","")</f>
        <v>入選</v>
      </c>
      <c r="B31" s="83" t="s">
        <v>97</v>
      </c>
      <c r="C31" s="83"/>
      <c r="D31" s="7" t="s">
        <v>57</v>
      </c>
      <c r="E31" s="7" t="str">
        <f t="shared" si="0"/>
        <v>入選</v>
      </c>
      <c r="F31" s="84" t="s">
        <v>191</v>
      </c>
      <c r="G31" s="85"/>
      <c r="H31" s="7" t="s">
        <v>135</v>
      </c>
    </row>
    <row r="32" spans="1:9" ht="21.95" customHeight="1">
      <c r="A32" s="6" t="str">
        <f>IF(D32&lt;&gt;"","入選","")</f>
        <v>入選</v>
      </c>
      <c r="B32" s="83" t="s">
        <v>162</v>
      </c>
      <c r="C32" s="83"/>
      <c r="D32" s="7" t="s">
        <v>57</v>
      </c>
      <c r="E32" s="7" t="str">
        <f t="shared" si="0"/>
        <v>入選</v>
      </c>
      <c r="F32" s="86" t="s">
        <v>192</v>
      </c>
      <c r="G32" s="87"/>
      <c r="H32" s="7" t="s">
        <v>132</v>
      </c>
    </row>
    <row r="33" spans="1:8" ht="21.95" customHeight="1">
      <c r="A33" s="6" t="str">
        <f>IF(D33&lt;&gt;"","入選","")</f>
        <v>入選</v>
      </c>
      <c r="B33" s="83" t="s">
        <v>163</v>
      </c>
      <c r="C33" s="83"/>
      <c r="D33" s="7" t="s">
        <v>57</v>
      </c>
      <c r="E33" s="7" t="str">
        <f t="shared" si="0"/>
        <v/>
      </c>
      <c r="F33" s="86"/>
      <c r="G33" s="87"/>
      <c r="H33" s="7"/>
    </row>
    <row r="34" spans="1:8" ht="21.95" customHeight="1">
      <c r="A34" s="6" t="str">
        <f>IF(D34&lt;&gt;"","入選","")</f>
        <v>入選</v>
      </c>
      <c r="B34" s="83" t="s">
        <v>164</v>
      </c>
      <c r="C34" s="83"/>
      <c r="D34" s="7" t="s">
        <v>57</v>
      </c>
      <c r="E34" s="7" t="str">
        <f t="shared" si="0"/>
        <v/>
      </c>
      <c r="F34" s="86"/>
      <c r="G34" s="87"/>
      <c r="H34" s="7"/>
    </row>
    <row r="35" spans="1:8" ht="21.95" customHeight="1">
      <c r="A35" s="6" t="str">
        <f t="shared" si="1"/>
        <v/>
      </c>
      <c r="B35" s="83"/>
      <c r="C35" s="83"/>
      <c r="D35" s="7"/>
      <c r="E35" s="7" t="str">
        <f t="shared" si="0"/>
        <v/>
      </c>
      <c r="F35" s="84"/>
      <c r="G35" s="85"/>
      <c r="H35" s="7"/>
    </row>
    <row r="36" spans="1:8" ht="21.95" customHeight="1">
      <c r="A36" s="6" t="str">
        <f t="shared" si="1"/>
        <v/>
      </c>
      <c r="B36" s="83"/>
      <c r="C36" s="83"/>
      <c r="D36" s="7"/>
      <c r="E36" s="7" t="str">
        <f t="shared" si="0"/>
        <v/>
      </c>
      <c r="F36" s="84"/>
      <c r="G36" s="85"/>
      <c r="H36" s="7"/>
    </row>
    <row r="37" spans="1:8" ht="21.95" customHeight="1">
      <c r="A37" s="6" t="str">
        <f t="shared" si="1"/>
        <v/>
      </c>
      <c r="B37" s="83"/>
      <c r="C37" s="83"/>
      <c r="D37" s="7"/>
      <c r="E37" s="7" t="str">
        <f>IF(H37&lt;&gt;"","入選","")</f>
        <v/>
      </c>
      <c r="F37" s="84"/>
      <c r="G37" s="85"/>
      <c r="H37" s="7"/>
    </row>
    <row r="38" spans="1:8" ht="21.95" customHeight="1">
      <c r="A38" s="6" t="str">
        <f t="shared" si="1"/>
        <v/>
      </c>
      <c r="B38" s="83"/>
      <c r="C38" s="83"/>
      <c r="D38" s="7"/>
      <c r="E38" s="7" t="str">
        <f t="shared" si="0"/>
        <v/>
      </c>
      <c r="F38" s="86"/>
      <c r="G38" s="87"/>
      <c r="H38" s="7"/>
    </row>
    <row r="39" spans="1:8" ht="21.95" customHeight="1">
      <c r="A39" s="6" t="str">
        <f t="shared" si="1"/>
        <v/>
      </c>
      <c r="B39" s="83"/>
      <c r="C39" s="83"/>
      <c r="D39" s="7"/>
      <c r="E39" s="7" t="str">
        <f>IF(H39&lt;&gt;"","入選","")</f>
        <v/>
      </c>
      <c r="F39" s="86"/>
      <c r="G39" s="87"/>
      <c r="H39" s="7"/>
    </row>
    <row r="40" spans="1:8" ht="19.5">
      <c r="A40" s="6" t="str">
        <f t="shared" si="1"/>
        <v/>
      </c>
      <c r="B40" s="83"/>
      <c r="C40" s="83"/>
      <c r="D40" s="7"/>
      <c r="E40" s="7" t="str">
        <f t="shared" si="0"/>
        <v/>
      </c>
      <c r="F40" s="86"/>
      <c r="G40" s="87"/>
      <c r="H40" s="7"/>
    </row>
    <row r="41" spans="1:8" ht="19.5">
      <c r="A41" s="6" t="str">
        <f t="shared" si="1"/>
        <v/>
      </c>
      <c r="B41" s="83"/>
      <c r="C41" s="83"/>
      <c r="D41" s="7"/>
      <c r="E41" s="7" t="str">
        <f t="shared" si="0"/>
        <v/>
      </c>
      <c r="F41" s="84"/>
      <c r="G41" s="85"/>
      <c r="H41" s="7"/>
    </row>
    <row r="42" spans="1:8" ht="19.5">
      <c r="A42" s="6" t="str">
        <f t="shared" si="1"/>
        <v/>
      </c>
      <c r="B42" s="83"/>
      <c r="C42" s="83"/>
      <c r="D42" s="7"/>
      <c r="E42" s="7" t="str">
        <f t="shared" si="0"/>
        <v/>
      </c>
      <c r="F42" s="84"/>
      <c r="G42" s="85"/>
      <c r="H42" s="7"/>
    </row>
    <row r="43" spans="1:8" ht="19.5">
      <c r="A43" s="6" t="str">
        <f t="shared" si="1"/>
        <v/>
      </c>
      <c r="B43" s="83"/>
      <c r="C43" s="83"/>
      <c r="D43" s="7"/>
      <c r="E43" s="7" t="str">
        <f t="shared" si="0"/>
        <v/>
      </c>
      <c r="F43" s="84"/>
      <c r="G43" s="85"/>
      <c r="H43" s="7"/>
    </row>
    <row r="44" spans="1:8" ht="19.5">
      <c r="A44" s="6" t="str">
        <f t="shared" si="1"/>
        <v/>
      </c>
      <c r="B44" s="83"/>
      <c r="C44" s="83"/>
      <c r="D44" s="7"/>
      <c r="E44" s="7" t="str">
        <f t="shared" si="0"/>
        <v/>
      </c>
      <c r="F44" s="84"/>
      <c r="G44" s="85"/>
      <c r="H44" s="7"/>
    </row>
    <row r="45" spans="1:8" ht="19.5">
      <c r="A45" s="6" t="str">
        <f t="shared" si="1"/>
        <v/>
      </c>
      <c r="B45" s="83"/>
      <c r="C45" s="83"/>
      <c r="D45" s="7"/>
      <c r="E45" s="7" t="str">
        <f t="shared" si="0"/>
        <v/>
      </c>
      <c r="F45" s="84"/>
      <c r="G45" s="85"/>
      <c r="H45" s="7"/>
    </row>
  </sheetData>
  <mergeCells count="94">
    <mergeCell ref="B30:C30"/>
    <mergeCell ref="B31:C31"/>
    <mergeCell ref="B32:C32"/>
    <mergeCell ref="B33:C33"/>
    <mergeCell ref="B34:C34"/>
    <mergeCell ref="B29:C29"/>
    <mergeCell ref="F29:G29"/>
    <mergeCell ref="B43:C43"/>
    <mergeCell ref="F43:G43"/>
    <mergeCell ref="B44:C44"/>
    <mergeCell ref="F44:G44"/>
    <mergeCell ref="B37:C37"/>
    <mergeCell ref="F37:G37"/>
    <mergeCell ref="B38:C38"/>
    <mergeCell ref="F38:G38"/>
    <mergeCell ref="B39:C39"/>
    <mergeCell ref="F39:G39"/>
    <mergeCell ref="B35:C35"/>
    <mergeCell ref="F35:G35"/>
    <mergeCell ref="B36:C36"/>
    <mergeCell ref="F36:G36"/>
    <mergeCell ref="B45:C45"/>
    <mergeCell ref="F45:G45"/>
    <mergeCell ref="B40:C40"/>
    <mergeCell ref="F40:G40"/>
    <mergeCell ref="B41:C41"/>
    <mergeCell ref="F41:G41"/>
    <mergeCell ref="B42:C42"/>
    <mergeCell ref="F42:G42"/>
    <mergeCell ref="F32:G32"/>
    <mergeCell ref="F12:G12"/>
    <mergeCell ref="F33:G33"/>
    <mergeCell ref="F13:G13"/>
    <mergeCell ref="F23:G23"/>
    <mergeCell ref="F34:G34"/>
    <mergeCell ref="B28:C28"/>
    <mergeCell ref="F28:G28"/>
    <mergeCell ref="F9:G9"/>
    <mergeCell ref="F30:G30"/>
    <mergeCell ref="F10:G10"/>
    <mergeCell ref="F31:G31"/>
    <mergeCell ref="B25:C25"/>
    <mergeCell ref="F25:G25"/>
    <mergeCell ref="B26:C26"/>
    <mergeCell ref="F26:G26"/>
    <mergeCell ref="B27:C27"/>
    <mergeCell ref="F27:G27"/>
    <mergeCell ref="B22:C22"/>
    <mergeCell ref="F22:G22"/>
    <mergeCell ref="B23:C23"/>
    <mergeCell ref="B24:C24"/>
    <mergeCell ref="F24:G24"/>
    <mergeCell ref="B19:C19"/>
    <mergeCell ref="F19:G19"/>
    <mergeCell ref="B20:C20"/>
    <mergeCell ref="F20:G20"/>
    <mergeCell ref="B21:C21"/>
    <mergeCell ref="F21:G21"/>
    <mergeCell ref="B16:C16"/>
    <mergeCell ref="F16:G16"/>
    <mergeCell ref="B17:C17"/>
    <mergeCell ref="F17:G17"/>
    <mergeCell ref="B18:C18"/>
    <mergeCell ref="F18:G18"/>
    <mergeCell ref="B13:C13"/>
    <mergeCell ref="B14:C14"/>
    <mergeCell ref="F14:G14"/>
    <mergeCell ref="B15:C15"/>
    <mergeCell ref="F15:G15"/>
    <mergeCell ref="B10:C10"/>
    <mergeCell ref="B11:C11"/>
    <mergeCell ref="B12:C12"/>
    <mergeCell ref="A7:B7"/>
    <mergeCell ref="E7:F7"/>
    <mergeCell ref="B8:C8"/>
    <mergeCell ref="F8:G8"/>
    <mergeCell ref="B9:C9"/>
    <mergeCell ref="F11:G11"/>
    <mergeCell ref="A5:B5"/>
    <mergeCell ref="C5:D5"/>
    <mergeCell ref="E5:F5"/>
    <mergeCell ref="G5:H5"/>
    <mergeCell ref="A6:B6"/>
    <mergeCell ref="C6:D6"/>
    <mergeCell ref="E6:F6"/>
    <mergeCell ref="G6:H6"/>
    <mergeCell ref="A1:H1"/>
    <mergeCell ref="A2:H2"/>
    <mergeCell ref="A3:B4"/>
    <mergeCell ref="C3:D3"/>
    <mergeCell ref="E3:F4"/>
    <mergeCell ref="G3:H3"/>
    <mergeCell ref="C4:D4"/>
    <mergeCell ref="G4:H4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6D721-4B0D-4B65-A47A-4E43A5B17535}">
  <dimension ref="A1:K37"/>
  <sheetViews>
    <sheetView workbookViewId="0">
      <selection activeCell="B23" sqref="B23"/>
    </sheetView>
  </sheetViews>
  <sheetFormatPr defaultRowHeight="16.5"/>
  <cols>
    <col min="1" max="1" width="6.625" style="23" customWidth="1"/>
    <col min="2" max="2" width="12.625" style="23" customWidth="1"/>
    <col min="3" max="10" width="6.625" style="23" customWidth="1"/>
    <col min="11" max="11" width="18.875" style="23" bestFit="1" customWidth="1"/>
    <col min="12" max="12" width="3.25" style="23" customWidth="1"/>
    <col min="13" max="251" width="9" style="23"/>
    <col min="252" max="252" width="7.625" style="23" customWidth="1"/>
    <col min="253" max="253" width="11.25" style="23" customWidth="1"/>
    <col min="254" max="259" width="7.5" style="23" customWidth="1"/>
    <col min="260" max="260" width="7.875" style="23" customWidth="1"/>
    <col min="261" max="261" width="9.25" style="23" customWidth="1"/>
    <col min="262" max="262" width="10.625" style="23" customWidth="1"/>
    <col min="263" max="263" width="3.25" style="23" customWidth="1"/>
    <col min="264" max="507" width="9" style="23"/>
    <col min="508" max="508" width="7.625" style="23" customWidth="1"/>
    <col min="509" max="509" width="11.25" style="23" customWidth="1"/>
    <col min="510" max="515" width="7.5" style="23" customWidth="1"/>
    <col min="516" max="516" width="7.875" style="23" customWidth="1"/>
    <col min="517" max="517" width="9.25" style="23" customWidth="1"/>
    <col min="518" max="518" width="10.625" style="23" customWidth="1"/>
    <col min="519" max="519" width="3.25" style="23" customWidth="1"/>
    <col min="520" max="763" width="9" style="23"/>
    <col min="764" max="764" width="7.625" style="23" customWidth="1"/>
    <col min="765" max="765" width="11.25" style="23" customWidth="1"/>
    <col min="766" max="771" width="7.5" style="23" customWidth="1"/>
    <col min="772" max="772" width="7.875" style="23" customWidth="1"/>
    <col min="773" max="773" width="9.25" style="23" customWidth="1"/>
    <col min="774" max="774" width="10.625" style="23" customWidth="1"/>
    <col min="775" max="775" width="3.25" style="23" customWidth="1"/>
    <col min="776" max="1019" width="9" style="23"/>
    <col min="1020" max="1020" width="7.625" style="23" customWidth="1"/>
    <col min="1021" max="1021" width="11.25" style="23" customWidth="1"/>
    <col min="1022" max="1027" width="7.5" style="23" customWidth="1"/>
    <col min="1028" max="1028" width="7.875" style="23" customWidth="1"/>
    <col min="1029" max="1029" width="9.25" style="23" customWidth="1"/>
    <col min="1030" max="1030" width="10.625" style="23" customWidth="1"/>
    <col min="1031" max="1031" width="3.25" style="23" customWidth="1"/>
    <col min="1032" max="1275" width="9" style="23"/>
    <col min="1276" max="1276" width="7.625" style="23" customWidth="1"/>
    <col min="1277" max="1277" width="11.25" style="23" customWidth="1"/>
    <col min="1278" max="1283" width="7.5" style="23" customWidth="1"/>
    <col min="1284" max="1284" width="7.875" style="23" customWidth="1"/>
    <col min="1285" max="1285" width="9.25" style="23" customWidth="1"/>
    <col min="1286" max="1286" width="10.625" style="23" customWidth="1"/>
    <col min="1287" max="1287" width="3.25" style="23" customWidth="1"/>
    <col min="1288" max="1531" width="9" style="23"/>
    <col min="1532" max="1532" width="7.625" style="23" customWidth="1"/>
    <col min="1533" max="1533" width="11.25" style="23" customWidth="1"/>
    <col min="1534" max="1539" width="7.5" style="23" customWidth="1"/>
    <col min="1540" max="1540" width="7.875" style="23" customWidth="1"/>
    <col min="1541" max="1541" width="9.25" style="23" customWidth="1"/>
    <col min="1542" max="1542" width="10.625" style="23" customWidth="1"/>
    <col min="1543" max="1543" width="3.25" style="23" customWidth="1"/>
    <col min="1544" max="1787" width="9" style="23"/>
    <col min="1788" max="1788" width="7.625" style="23" customWidth="1"/>
    <col min="1789" max="1789" width="11.25" style="23" customWidth="1"/>
    <col min="1790" max="1795" width="7.5" style="23" customWidth="1"/>
    <col min="1796" max="1796" width="7.875" style="23" customWidth="1"/>
    <col min="1797" max="1797" width="9.25" style="23" customWidth="1"/>
    <col min="1798" max="1798" width="10.625" style="23" customWidth="1"/>
    <col min="1799" max="1799" width="3.25" style="23" customWidth="1"/>
    <col min="1800" max="2043" width="9" style="23"/>
    <col min="2044" max="2044" width="7.625" style="23" customWidth="1"/>
    <col min="2045" max="2045" width="11.25" style="23" customWidth="1"/>
    <col min="2046" max="2051" width="7.5" style="23" customWidth="1"/>
    <col min="2052" max="2052" width="7.875" style="23" customWidth="1"/>
    <col min="2053" max="2053" width="9.25" style="23" customWidth="1"/>
    <col min="2054" max="2054" width="10.625" style="23" customWidth="1"/>
    <col min="2055" max="2055" width="3.25" style="23" customWidth="1"/>
    <col min="2056" max="2299" width="9" style="23"/>
    <col min="2300" max="2300" width="7.625" style="23" customWidth="1"/>
    <col min="2301" max="2301" width="11.25" style="23" customWidth="1"/>
    <col min="2302" max="2307" width="7.5" style="23" customWidth="1"/>
    <col min="2308" max="2308" width="7.875" style="23" customWidth="1"/>
    <col min="2309" max="2309" width="9.25" style="23" customWidth="1"/>
    <col min="2310" max="2310" width="10.625" style="23" customWidth="1"/>
    <col min="2311" max="2311" width="3.25" style="23" customWidth="1"/>
    <col min="2312" max="2555" width="9" style="23"/>
    <col min="2556" max="2556" width="7.625" style="23" customWidth="1"/>
    <col min="2557" max="2557" width="11.25" style="23" customWidth="1"/>
    <col min="2558" max="2563" width="7.5" style="23" customWidth="1"/>
    <col min="2564" max="2564" width="7.875" style="23" customWidth="1"/>
    <col min="2565" max="2565" width="9.25" style="23" customWidth="1"/>
    <col min="2566" max="2566" width="10.625" style="23" customWidth="1"/>
    <col min="2567" max="2567" width="3.25" style="23" customWidth="1"/>
    <col min="2568" max="2811" width="9" style="23"/>
    <col min="2812" max="2812" width="7.625" style="23" customWidth="1"/>
    <col min="2813" max="2813" width="11.25" style="23" customWidth="1"/>
    <col min="2814" max="2819" width="7.5" style="23" customWidth="1"/>
    <col min="2820" max="2820" width="7.875" style="23" customWidth="1"/>
    <col min="2821" max="2821" width="9.25" style="23" customWidth="1"/>
    <col min="2822" max="2822" width="10.625" style="23" customWidth="1"/>
    <col min="2823" max="2823" width="3.25" style="23" customWidth="1"/>
    <col min="2824" max="3067" width="9" style="23"/>
    <col min="3068" max="3068" width="7.625" style="23" customWidth="1"/>
    <col min="3069" max="3069" width="11.25" style="23" customWidth="1"/>
    <col min="3070" max="3075" width="7.5" style="23" customWidth="1"/>
    <col min="3076" max="3076" width="7.875" style="23" customWidth="1"/>
    <col min="3077" max="3077" width="9.25" style="23" customWidth="1"/>
    <col min="3078" max="3078" width="10.625" style="23" customWidth="1"/>
    <col min="3079" max="3079" width="3.25" style="23" customWidth="1"/>
    <col min="3080" max="3323" width="9" style="23"/>
    <col min="3324" max="3324" width="7.625" style="23" customWidth="1"/>
    <col min="3325" max="3325" width="11.25" style="23" customWidth="1"/>
    <col min="3326" max="3331" width="7.5" style="23" customWidth="1"/>
    <col min="3332" max="3332" width="7.875" style="23" customWidth="1"/>
    <col min="3333" max="3333" width="9.25" style="23" customWidth="1"/>
    <col min="3334" max="3334" width="10.625" style="23" customWidth="1"/>
    <col min="3335" max="3335" width="3.25" style="23" customWidth="1"/>
    <col min="3336" max="3579" width="9" style="23"/>
    <col min="3580" max="3580" width="7.625" style="23" customWidth="1"/>
    <col min="3581" max="3581" width="11.25" style="23" customWidth="1"/>
    <col min="3582" max="3587" width="7.5" style="23" customWidth="1"/>
    <col min="3588" max="3588" width="7.875" style="23" customWidth="1"/>
    <col min="3589" max="3589" width="9.25" style="23" customWidth="1"/>
    <col min="3590" max="3590" width="10.625" style="23" customWidth="1"/>
    <col min="3591" max="3591" width="3.25" style="23" customWidth="1"/>
    <col min="3592" max="3835" width="9" style="23"/>
    <col min="3836" max="3836" width="7.625" style="23" customWidth="1"/>
    <col min="3837" max="3837" width="11.25" style="23" customWidth="1"/>
    <col min="3838" max="3843" width="7.5" style="23" customWidth="1"/>
    <col min="3844" max="3844" width="7.875" style="23" customWidth="1"/>
    <col min="3845" max="3845" width="9.25" style="23" customWidth="1"/>
    <col min="3846" max="3846" width="10.625" style="23" customWidth="1"/>
    <col min="3847" max="3847" width="3.25" style="23" customWidth="1"/>
    <col min="3848" max="4091" width="9" style="23"/>
    <col min="4092" max="4092" width="7.625" style="23" customWidth="1"/>
    <col min="4093" max="4093" width="11.25" style="23" customWidth="1"/>
    <col min="4094" max="4099" width="7.5" style="23" customWidth="1"/>
    <col min="4100" max="4100" width="7.875" style="23" customWidth="1"/>
    <col min="4101" max="4101" width="9.25" style="23" customWidth="1"/>
    <col min="4102" max="4102" width="10.625" style="23" customWidth="1"/>
    <col min="4103" max="4103" width="3.25" style="23" customWidth="1"/>
    <col min="4104" max="4347" width="9" style="23"/>
    <col min="4348" max="4348" width="7.625" style="23" customWidth="1"/>
    <col min="4349" max="4349" width="11.25" style="23" customWidth="1"/>
    <col min="4350" max="4355" width="7.5" style="23" customWidth="1"/>
    <col min="4356" max="4356" width="7.875" style="23" customWidth="1"/>
    <col min="4357" max="4357" width="9.25" style="23" customWidth="1"/>
    <col min="4358" max="4358" width="10.625" style="23" customWidth="1"/>
    <col min="4359" max="4359" width="3.25" style="23" customWidth="1"/>
    <col min="4360" max="4603" width="9" style="23"/>
    <col min="4604" max="4604" width="7.625" style="23" customWidth="1"/>
    <col min="4605" max="4605" width="11.25" style="23" customWidth="1"/>
    <col min="4606" max="4611" width="7.5" style="23" customWidth="1"/>
    <col min="4612" max="4612" width="7.875" style="23" customWidth="1"/>
    <col min="4613" max="4613" width="9.25" style="23" customWidth="1"/>
    <col min="4614" max="4614" width="10.625" style="23" customWidth="1"/>
    <col min="4615" max="4615" width="3.25" style="23" customWidth="1"/>
    <col min="4616" max="4859" width="9" style="23"/>
    <col min="4860" max="4860" width="7.625" style="23" customWidth="1"/>
    <col min="4861" max="4861" width="11.25" style="23" customWidth="1"/>
    <col min="4862" max="4867" width="7.5" style="23" customWidth="1"/>
    <col min="4868" max="4868" width="7.875" style="23" customWidth="1"/>
    <col min="4869" max="4869" width="9.25" style="23" customWidth="1"/>
    <col min="4870" max="4870" width="10.625" style="23" customWidth="1"/>
    <col min="4871" max="4871" width="3.25" style="23" customWidth="1"/>
    <col min="4872" max="5115" width="9" style="23"/>
    <col min="5116" max="5116" width="7.625" style="23" customWidth="1"/>
    <col min="5117" max="5117" width="11.25" style="23" customWidth="1"/>
    <col min="5118" max="5123" width="7.5" style="23" customWidth="1"/>
    <col min="5124" max="5124" width="7.875" style="23" customWidth="1"/>
    <col min="5125" max="5125" width="9.25" style="23" customWidth="1"/>
    <col min="5126" max="5126" width="10.625" style="23" customWidth="1"/>
    <col min="5127" max="5127" width="3.25" style="23" customWidth="1"/>
    <col min="5128" max="5371" width="9" style="23"/>
    <col min="5372" max="5372" width="7.625" style="23" customWidth="1"/>
    <col min="5373" max="5373" width="11.25" style="23" customWidth="1"/>
    <col min="5374" max="5379" width="7.5" style="23" customWidth="1"/>
    <col min="5380" max="5380" width="7.875" style="23" customWidth="1"/>
    <col min="5381" max="5381" width="9.25" style="23" customWidth="1"/>
    <col min="5382" max="5382" width="10.625" style="23" customWidth="1"/>
    <col min="5383" max="5383" width="3.25" style="23" customWidth="1"/>
    <col min="5384" max="5627" width="9" style="23"/>
    <col min="5628" max="5628" width="7.625" style="23" customWidth="1"/>
    <col min="5629" max="5629" width="11.25" style="23" customWidth="1"/>
    <col min="5630" max="5635" width="7.5" style="23" customWidth="1"/>
    <col min="5636" max="5636" width="7.875" style="23" customWidth="1"/>
    <col min="5637" max="5637" width="9.25" style="23" customWidth="1"/>
    <col min="5638" max="5638" width="10.625" style="23" customWidth="1"/>
    <col min="5639" max="5639" width="3.25" style="23" customWidth="1"/>
    <col min="5640" max="5883" width="9" style="23"/>
    <col min="5884" max="5884" width="7.625" style="23" customWidth="1"/>
    <col min="5885" max="5885" width="11.25" style="23" customWidth="1"/>
    <col min="5886" max="5891" width="7.5" style="23" customWidth="1"/>
    <col min="5892" max="5892" width="7.875" style="23" customWidth="1"/>
    <col min="5893" max="5893" width="9.25" style="23" customWidth="1"/>
    <col min="5894" max="5894" width="10.625" style="23" customWidth="1"/>
    <col min="5895" max="5895" width="3.25" style="23" customWidth="1"/>
    <col min="5896" max="6139" width="9" style="23"/>
    <col min="6140" max="6140" width="7.625" style="23" customWidth="1"/>
    <col min="6141" max="6141" width="11.25" style="23" customWidth="1"/>
    <col min="6142" max="6147" width="7.5" style="23" customWidth="1"/>
    <col min="6148" max="6148" width="7.875" style="23" customWidth="1"/>
    <col min="6149" max="6149" width="9.25" style="23" customWidth="1"/>
    <col min="6150" max="6150" width="10.625" style="23" customWidth="1"/>
    <col min="6151" max="6151" width="3.25" style="23" customWidth="1"/>
    <col min="6152" max="6395" width="9" style="23"/>
    <col min="6396" max="6396" width="7.625" style="23" customWidth="1"/>
    <col min="6397" max="6397" width="11.25" style="23" customWidth="1"/>
    <col min="6398" max="6403" width="7.5" style="23" customWidth="1"/>
    <col min="6404" max="6404" width="7.875" style="23" customWidth="1"/>
    <col min="6405" max="6405" width="9.25" style="23" customWidth="1"/>
    <col min="6406" max="6406" width="10.625" style="23" customWidth="1"/>
    <col min="6407" max="6407" width="3.25" style="23" customWidth="1"/>
    <col min="6408" max="6651" width="9" style="23"/>
    <col min="6652" max="6652" width="7.625" style="23" customWidth="1"/>
    <col min="6653" max="6653" width="11.25" style="23" customWidth="1"/>
    <col min="6654" max="6659" width="7.5" style="23" customWidth="1"/>
    <col min="6660" max="6660" width="7.875" style="23" customWidth="1"/>
    <col min="6661" max="6661" width="9.25" style="23" customWidth="1"/>
    <col min="6662" max="6662" width="10.625" style="23" customWidth="1"/>
    <col min="6663" max="6663" width="3.25" style="23" customWidth="1"/>
    <col min="6664" max="6907" width="9" style="23"/>
    <col min="6908" max="6908" width="7.625" style="23" customWidth="1"/>
    <col min="6909" max="6909" width="11.25" style="23" customWidth="1"/>
    <col min="6910" max="6915" width="7.5" style="23" customWidth="1"/>
    <col min="6916" max="6916" width="7.875" style="23" customWidth="1"/>
    <col min="6917" max="6917" width="9.25" style="23" customWidth="1"/>
    <col min="6918" max="6918" width="10.625" style="23" customWidth="1"/>
    <col min="6919" max="6919" width="3.25" style="23" customWidth="1"/>
    <col min="6920" max="7163" width="9" style="23"/>
    <col min="7164" max="7164" width="7.625" style="23" customWidth="1"/>
    <col min="7165" max="7165" width="11.25" style="23" customWidth="1"/>
    <col min="7166" max="7171" width="7.5" style="23" customWidth="1"/>
    <col min="7172" max="7172" width="7.875" style="23" customWidth="1"/>
    <col min="7173" max="7173" width="9.25" style="23" customWidth="1"/>
    <col min="7174" max="7174" width="10.625" style="23" customWidth="1"/>
    <col min="7175" max="7175" width="3.25" style="23" customWidth="1"/>
    <col min="7176" max="7419" width="9" style="23"/>
    <col min="7420" max="7420" width="7.625" style="23" customWidth="1"/>
    <col min="7421" max="7421" width="11.25" style="23" customWidth="1"/>
    <col min="7422" max="7427" width="7.5" style="23" customWidth="1"/>
    <col min="7428" max="7428" width="7.875" style="23" customWidth="1"/>
    <col min="7429" max="7429" width="9.25" style="23" customWidth="1"/>
    <col min="7430" max="7430" width="10.625" style="23" customWidth="1"/>
    <col min="7431" max="7431" width="3.25" style="23" customWidth="1"/>
    <col min="7432" max="7675" width="9" style="23"/>
    <col min="7676" max="7676" width="7.625" style="23" customWidth="1"/>
    <col min="7677" max="7677" width="11.25" style="23" customWidth="1"/>
    <col min="7678" max="7683" width="7.5" style="23" customWidth="1"/>
    <col min="7684" max="7684" width="7.875" style="23" customWidth="1"/>
    <col min="7685" max="7685" width="9.25" style="23" customWidth="1"/>
    <col min="7686" max="7686" width="10.625" style="23" customWidth="1"/>
    <col min="7687" max="7687" width="3.25" style="23" customWidth="1"/>
    <col min="7688" max="7931" width="9" style="23"/>
    <col min="7932" max="7932" width="7.625" style="23" customWidth="1"/>
    <col min="7933" max="7933" width="11.25" style="23" customWidth="1"/>
    <col min="7934" max="7939" width="7.5" style="23" customWidth="1"/>
    <col min="7940" max="7940" width="7.875" style="23" customWidth="1"/>
    <col min="7941" max="7941" width="9.25" style="23" customWidth="1"/>
    <col min="7942" max="7942" width="10.625" style="23" customWidth="1"/>
    <col min="7943" max="7943" width="3.25" style="23" customWidth="1"/>
    <col min="7944" max="8187" width="9" style="23"/>
    <col min="8188" max="8188" width="7.625" style="23" customWidth="1"/>
    <col min="8189" max="8189" width="11.25" style="23" customWidth="1"/>
    <col min="8190" max="8195" width="7.5" style="23" customWidth="1"/>
    <col min="8196" max="8196" width="7.875" style="23" customWidth="1"/>
    <col min="8197" max="8197" width="9.25" style="23" customWidth="1"/>
    <col min="8198" max="8198" width="10.625" style="23" customWidth="1"/>
    <col min="8199" max="8199" width="3.25" style="23" customWidth="1"/>
    <col min="8200" max="8443" width="9" style="23"/>
    <col min="8444" max="8444" width="7.625" style="23" customWidth="1"/>
    <col min="8445" max="8445" width="11.25" style="23" customWidth="1"/>
    <col min="8446" max="8451" width="7.5" style="23" customWidth="1"/>
    <col min="8452" max="8452" width="7.875" style="23" customWidth="1"/>
    <col min="8453" max="8453" width="9.25" style="23" customWidth="1"/>
    <col min="8454" max="8454" width="10.625" style="23" customWidth="1"/>
    <col min="8455" max="8455" width="3.25" style="23" customWidth="1"/>
    <col min="8456" max="8699" width="9" style="23"/>
    <col min="8700" max="8700" width="7.625" style="23" customWidth="1"/>
    <col min="8701" max="8701" width="11.25" style="23" customWidth="1"/>
    <col min="8702" max="8707" width="7.5" style="23" customWidth="1"/>
    <col min="8708" max="8708" width="7.875" style="23" customWidth="1"/>
    <col min="8709" max="8709" width="9.25" style="23" customWidth="1"/>
    <col min="8710" max="8710" width="10.625" style="23" customWidth="1"/>
    <col min="8711" max="8711" width="3.25" style="23" customWidth="1"/>
    <col min="8712" max="8955" width="9" style="23"/>
    <col min="8956" max="8956" width="7.625" style="23" customWidth="1"/>
    <col min="8957" max="8957" width="11.25" style="23" customWidth="1"/>
    <col min="8958" max="8963" width="7.5" style="23" customWidth="1"/>
    <col min="8964" max="8964" width="7.875" style="23" customWidth="1"/>
    <col min="8965" max="8965" width="9.25" style="23" customWidth="1"/>
    <col min="8966" max="8966" width="10.625" style="23" customWidth="1"/>
    <col min="8967" max="8967" width="3.25" style="23" customWidth="1"/>
    <col min="8968" max="9211" width="9" style="23"/>
    <col min="9212" max="9212" width="7.625" style="23" customWidth="1"/>
    <col min="9213" max="9213" width="11.25" style="23" customWidth="1"/>
    <col min="9214" max="9219" width="7.5" style="23" customWidth="1"/>
    <col min="9220" max="9220" width="7.875" style="23" customWidth="1"/>
    <col min="9221" max="9221" width="9.25" style="23" customWidth="1"/>
    <col min="9222" max="9222" width="10.625" style="23" customWidth="1"/>
    <col min="9223" max="9223" width="3.25" style="23" customWidth="1"/>
    <col min="9224" max="9467" width="9" style="23"/>
    <col min="9468" max="9468" width="7.625" style="23" customWidth="1"/>
    <col min="9469" max="9469" width="11.25" style="23" customWidth="1"/>
    <col min="9470" max="9475" width="7.5" style="23" customWidth="1"/>
    <col min="9476" max="9476" width="7.875" style="23" customWidth="1"/>
    <col min="9477" max="9477" width="9.25" style="23" customWidth="1"/>
    <col min="9478" max="9478" width="10.625" style="23" customWidth="1"/>
    <col min="9479" max="9479" width="3.25" style="23" customWidth="1"/>
    <col min="9480" max="9723" width="9" style="23"/>
    <col min="9724" max="9724" width="7.625" style="23" customWidth="1"/>
    <col min="9725" max="9725" width="11.25" style="23" customWidth="1"/>
    <col min="9726" max="9731" width="7.5" style="23" customWidth="1"/>
    <col min="9732" max="9732" width="7.875" style="23" customWidth="1"/>
    <col min="9733" max="9733" width="9.25" style="23" customWidth="1"/>
    <col min="9734" max="9734" width="10.625" style="23" customWidth="1"/>
    <col min="9735" max="9735" width="3.25" style="23" customWidth="1"/>
    <col min="9736" max="9979" width="9" style="23"/>
    <col min="9980" max="9980" width="7.625" style="23" customWidth="1"/>
    <col min="9981" max="9981" width="11.25" style="23" customWidth="1"/>
    <col min="9982" max="9987" width="7.5" style="23" customWidth="1"/>
    <col min="9988" max="9988" width="7.875" style="23" customWidth="1"/>
    <col min="9989" max="9989" width="9.25" style="23" customWidth="1"/>
    <col min="9990" max="9990" width="10.625" style="23" customWidth="1"/>
    <col min="9991" max="9991" width="3.25" style="23" customWidth="1"/>
    <col min="9992" max="10235" width="9" style="23"/>
    <col min="10236" max="10236" width="7.625" style="23" customWidth="1"/>
    <col min="10237" max="10237" width="11.25" style="23" customWidth="1"/>
    <col min="10238" max="10243" width="7.5" style="23" customWidth="1"/>
    <col min="10244" max="10244" width="7.875" style="23" customWidth="1"/>
    <col min="10245" max="10245" width="9.25" style="23" customWidth="1"/>
    <col min="10246" max="10246" width="10.625" style="23" customWidth="1"/>
    <col min="10247" max="10247" width="3.25" style="23" customWidth="1"/>
    <col min="10248" max="10491" width="9" style="23"/>
    <col min="10492" max="10492" width="7.625" style="23" customWidth="1"/>
    <col min="10493" max="10493" width="11.25" style="23" customWidth="1"/>
    <col min="10494" max="10499" width="7.5" style="23" customWidth="1"/>
    <col min="10500" max="10500" width="7.875" style="23" customWidth="1"/>
    <col min="10501" max="10501" width="9.25" style="23" customWidth="1"/>
    <col min="10502" max="10502" width="10.625" style="23" customWidth="1"/>
    <col min="10503" max="10503" width="3.25" style="23" customWidth="1"/>
    <col min="10504" max="10747" width="9" style="23"/>
    <col min="10748" max="10748" width="7.625" style="23" customWidth="1"/>
    <col min="10749" max="10749" width="11.25" style="23" customWidth="1"/>
    <col min="10750" max="10755" width="7.5" style="23" customWidth="1"/>
    <col min="10756" max="10756" width="7.875" style="23" customWidth="1"/>
    <col min="10757" max="10757" width="9.25" style="23" customWidth="1"/>
    <col min="10758" max="10758" width="10.625" style="23" customWidth="1"/>
    <col min="10759" max="10759" width="3.25" style="23" customWidth="1"/>
    <col min="10760" max="11003" width="9" style="23"/>
    <col min="11004" max="11004" width="7.625" style="23" customWidth="1"/>
    <col min="11005" max="11005" width="11.25" style="23" customWidth="1"/>
    <col min="11006" max="11011" width="7.5" style="23" customWidth="1"/>
    <col min="11012" max="11012" width="7.875" style="23" customWidth="1"/>
    <col min="11013" max="11013" width="9.25" style="23" customWidth="1"/>
    <col min="11014" max="11014" width="10.625" style="23" customWidth="1"/>
    <col min="11015" max="11015" width="3.25" style="23" customWidth="1"/>
    <col min="11016" max="11259" width="9" style="23"/>
    <col min="11260" max="11260" width="7.625" style="23" customWidth="1"/>
    <col min="11261" max="11261" width="11.25" style="23" customWidth="1"/>
    <col min="11262" max="11267" width="7.5" style="23" customWidth="1"/>
    <col min="11268" max="11268" width="7.875" style="23" customWidth="1"/>
    <col min="11269" max="11269" width="9.25" style="23" customWidth="1"/>
    <col min="11270" max="11270" width="10.625" style="23" customWidth="1"/>
    <col min="11271" max="11271" width="3.25" style="23" customWidth="1"/>
    <col min="11272" max="11515" width="9" style="23"/>
    <col min="11516" max="11516" width="7.625" style="23" customWidth="1"/>
    <col min="11517" max="11517" width="11.25" style="23" customWidth="1"/>
    <col min="11518" max="11523" width="7.5" style="23" customWidth="1"/>
    <col min="11524" max="11524" width="7.875" style="23" customWidth="1"/>
    <col min="11525" max="11525" width="9.25" style="23" customWidth="1"/>
    <col min="11526" max="11526" width="10.625" style="23" customWidth="1"/>
    <col min="11527" max="11527" width="3.25" style="23" customWidth="1"/>
    <col min="11528" max="11771" width="9" style="23"/>
    <col min="11772" max="11772" width="7.625" style="23" customWidth="1"/>
    <col min="11773" max="11773" width="11.25" style="23" customWidth="1"/>
    <col min="11774" max="11779" width="7.5" style="23" customWidth="1"/>
    <col min="11780" max="11780" width="7.875" style="23" customWidth="1"/>
    <col min="11781" max="11781" width="9.25" style="23" customWidth="1"/>
    <col min="11782" max="11782" width="10.625" style="23" customWidth="1"/>
    <col min="11783" max="11783" width="3.25" style="23" customWidth="1"/>
    <col min="11784" max="12027" width="9" style="23"/>
    <col min="12028" max="12028" width="7.625" style="23" customWidth="1"/>
    <col min="12029" max="12029" width="11.25" style="23" customWidth="1"/>
    <col min="12030" max="12035" width="7.5" style="23" customWidth="1"/>
    <col min="12036" max="12036" width="7.875" style="23" customWidth="1"/>
    <col min="12037" max="12037" width="9.25" style="23" customWidth="1"/>
    <col min="12038" max="12038" width="10.625" style="23" customWidth="1"/>
    <col min="12039" max="12039" width="3.25" style="23" customWidth="1"/>
    <col min="12040" max="12283" width="9" style="23"/>
    <col min="12284" max="12284" width="7.625" style="23" customWidth="1"/>
    <col min="12285" max="12285" width="11.25" style="23" customWidth="1"/>
    <col min="12286" max="12291" width="7.5" style="23" customWidth="1"/>
    <col min="12292" max="12292" width="7.875" style="23" customWidth="1"/>
    <col min="12293" max="12293" width="9.25" style="23" customWidth="1"/>
    <col min="12294" max="12294" width="10.625" style="23" customWidth="1"/>
    <col min="12295" max="12295" width="3.25" style="23" customWidth="1"/>
    <col min="12296" max="12539" width="9" style="23"/>
    <col min="12540" max="12540" width="7.625" style="23" customWidth="1"/>
    <col min="12541" max="12541" width="11.25" style="23" customWidth="1"/>
    <col min="12542" max="12547" width="7.5" style="23" customWidth="1"/>
    <col min="12548" max="12548" width="7.875" style="23" customWidth="1"/>
    <col min="12549" max="12549" width="9.25" style="23" customWidth="1"/>
    <col min="12550" max="12550" width="10.625" style="23" customWidth="1"/>
    <col min="12551" max="12551" width="3.25" style="23" customWidth="1"/>
    <col min="12552" max="12795" width="9" style="23"/>
    <col min="12796" max="12796" width="7.625" style="23" customWidth="1"/>
    <col min="12797" max="12797" width="11.25" style="23" customWidth="1"/>
    <col min="12798" max="12803" width="7.5" style="23" customWidth="1"/>
    <col min="12804" max="12804" width="7.875" style="23" customWidth="1"/>
    <col min="12805" max="12805" width="9.25" style="23" customWidth="1"/>
    <col min="12806" max="12806" width="10.625" style="23" customWidth="1"/>
    <col min="12807" max="12807" width="3.25" style="23" customWidth="1"/>
    <col min="12808" max="13051" width="9" style="23"/>
    <col min="13052" max="13052" width="7.625" style="23" customWidth="1"/>
    <col min="13053" max="13053" width="11.25" style="23" customWidth="1"/>
    <col min="13054" max="13059" width="7.5" style="23" customWidth="1"/>
    <col min="13060" max="13060" width="7.875" style="23" customWidth="1"/>
    <col min="13061" max="13061" width="9.25" style="23" customWidth="1"/>
    <col min="13062" max="13062" width="10.625" style="23" customWidth="1"/>
    <col min="13063" max="13063" width="3.25" style="23" customWidth="1"/>
    <col min="13064" max="13307" width="9" style="23"/>
    <col min="13308" max="13308" width="7.625" style="23" customWidth="1"/>
    <col min="13309" max="13309" width="11.25" style="23" customWidth="1"/>
    <col min="13310" max="13315" width="7.5" style="23" customWidth="1"/>
    <col min="13316" max="13316" width="7.875" style="23" customWidth="1"/>
    <col min="13317" max="13317" width="9.25" style="23" customWidth="1"/>
    <col min="13318" max="13318" width="10.625" style="23" customWidth="1"/>
    <col min="13319" max="13319" width="3.25" style="23" customWidth="1"/>
    <col min="13320" max="13563" width="9" style="23"/>
    <col min="13564" max="13564" width="7.625" style="23" customWidth="1"/>
    <col min="13565" max="13565" width="11.25" style="23" customWidth="1"/>
    <col min="13566" max="13571" width="7.5" style="23" customWidth="1"/>
    <col min="13572" max="13572" width="7.875" style="23" customWidth="1"/>
    <col min="13573" max="13573" width="9.25" style="23" customWidth="1"/>
    <col min="13574" max="13574" width="10.625" style="23" customWidth="1"/>
    <col min="13575" max="13575" width="3.25" style="23" customWidth="1"/>
    <col min="13576" max="13819" width="9" style="23"/>
    <col min="13820" max="13820" width="7.625" style="23" customWidth="1"/>
    <col min="13821" max="13821" width="11.25" style="23" customWidth="1"/>
    <col min="13822" max="13827" width="7.5" style="23" customWidth="1"/>
    <col min="13828" max="13828" width="7.875" style="23" customWidth="1"/>
    <col min="13829" max="13829" width="9.25" style="23" customWidth="1"/>
    <col min="13830" max="13830" width="10.625" style="23" customWidth="1"/>
    <col min="13831" max="13831" width="3.25" style="23" customWidth="1"/>
    <col min="13832" max="14075" width="9" style="23"/>
    <col min="14076" max="14076" width="7.625" style="23" customWidth="1"/>
    <col min="14077" max="14077" width="11.25" style="23" customWidth="1"/>
    <col min="14078" max="14083" width="7.5" style="23" customWidth="1"/>
    <col min="14084" max="14084" width="7.875" style="23" customWidth="1"/>
    <col min="14085" max="14085" width="9.25" style="23" customWidth="1"/>
    <col min="14086" max="14086" width="10.625" style="23" customWidth="1"/>
    <col min="14087" max="14087" width="3.25" style="23" customWidth="1"/>
    <col min="14088" max="14331" width="9" style="23"/>
    <col min="14332" max="14332" width="7.625" style="23" customWidth="1"/>
    <col min="14333" max="14333" width="11.25" style="23" customWidth="1"/>
    <col min="14334" max="14339" width="7.5" style="23" customWidth="1"/>
    <col min="14340" max="14340" width="7.875" style="23" customWidth="1"/>
    <col min="14341" max="14341" width="9.25" style="23" customWidth="1"/>
    <col min="14342" max="14342" width="10.625" style="23" customWidth="1"/>
    <col min="14343" max="14343" width="3.25" style="23" customWidth="1"/>
    <col min="14344" max="14587" width="9" style="23"/>
    <col min="14588" max="14588" width="7.625" style="23" customWidth="1"/>
    <col min="14589" max="14589" width="11.25" style="23" customWidth="1"/>
    <col min="14590" max="14595" width="7.5" style="23" customWidth="1"/>
    <col min="14596" max="14596" width="7.875" style="23" customWidth="1"/>
    <col min="14597" max="14597" width="9.25" style="23" customWidth="1"/>
    <col min="14598" max="14598" width="10.625" style="23" customWidth="1"/>
    <col min="14599" max="14599" width="3.25" style="23" customWidth="1"/>
    <col min="14600" max="14843" width="9" style="23"/>
    <col min="14844" max="14844" width="7.625" style="23" customWidth="1"/>
    <col min="14845" max="14845" width="11.25" style="23" customWidth="1"/>
    <col min="14846" max="14851" width="7.5" style="23" customWidth="1"/>
    <col min="14852" max="14852" width="7.875" style="23" customWidth="1"/>
    <col min="14853" max="14853" width="9.25" style="23" customWidth="1"/>
    <col min="14854" max="14854" width="10.625" style="23" customWidth="1"/>
    <col min="14855" max="14855" width="3.25" style="23" customWidth="1"/>
    <col min="14856" max="15099" width="9" style="23"/>
    <col min="15100" max="15100" width="7.625" style="23" customWidth="1"/>
    <col min="15101" max="15101" width="11.25" style="23" customWidth="1"/>
    <col min="15102" max="15107" width="7.5" style="23" customWidth="1"/>
    <col min="15108" max="15108" width="7.875" style="23" customWidth="1"/>
    <col min="15109" max="15109" width="9.25" style="23" customWidth="1"/>
    <col min="15110" max="15110" width="10.625" style="23" customWidth="1"/>
    <col min="15111" max="15111" width="3.25" style="23" customWidth="1"/>
    <col min="15112" max="15355" width="9" style="23"/>
    <col min="15356" max="15356" width="7.625" style="23" customWidth="1"/>
    <col min="15357" max="15357" width="11.25" style="23" customWidth="1"/>
    <col min="15358" max="15363" width="7.5" style="23" customWidth="1"/>
    <col min="15364" max="15364" width="7.875" style="23" customWidth="1"/>
    <col min="15365" max="15365" width="9.25" style="23" customWidth="1"/>
    <col min="15366" max="15366" width="10.625" style="23" customWidth="1"/>
    <col min="15367" max="15367" width="3.25" style="23" customWidth="1"/>
    <col min="15368" max="15611" width="9" style="23"/>
    <col min="15612" max="15612" width="7.625" style="23" customWidth="1"/>
    <col min="15613" max="15613" width="11.25" style="23" customWidth="1"/>
    <col min="15614" max="15619" width="7.5" style="23" customWidth="1"/>
    <col min="15620" max="15620" width="7.875" style="23" customWidth="1"/>
    <col min="15621" max="15621" width="9.25" style="23" customWidth="1"/>
    <col min="15622" max="15622" width="10.625" style="23" customWidth="1"/>
    <col min="15623" max="15623" width="3.25" style="23" customWidth="1"/>
    <col min="15624" max="15867" width="9" style="23"/>
    <col min="15868" max="15868" width="7.625" style="23" customWidth="1"/>
    <col min="15869" max="15869" width="11.25" style="23" customWidth="1"/>
    <col min="15870" max="15875" width="7.5" style="23" customWidth="1"/>
    <col min="15876" max="15876" width="7.875" style="23" customWidth="1"/>
    <col min="15877" max="15877" width="9.25" style="23" customWidth="1"/>
    <col min="15878" max="15878" width="10.625" style="23" customWidth="1"/>
    <col min="15879" max="15879" width="3.25" style="23" customWidth="1"/>
    <col min="15880" max="16123" width="9" style="23"/>
    <col min="16124" max="16124" width="7.625" style="23" customWidth="1"/>
    <col min="16125" max="16125" width="11.25" style="23" customWidth="1"/>
    <col min="16126" max="16131" width="7.5" style="23" customWidth="1"/>
    <col min="16132" max="16132" width="7.875" style="23" customWidth="1"/>
    <col min="16133" max="16133" width="9.25" style="23" customWidth="1"/>
    <col min="16134" max="16134" width="10.625" style="23" customWidth="1"/>
    <col min="16135" max="16135" width="3.25" style="23" customWidth="1"/>
    <col min="16136" max="16384" width="9" style="23"/>
  </cols>
  <sheetData>
    <row r="1" spans="1:11" s="12" customFormat="1" ht="35.25" customHeight="1" thickBot="1">
      <c r="A1" s="111" t="s">
        <v>193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1:11" s="14" customFormat="1" ht="19.899999999999999" customHeight="1">
      <c r="A2" s="113" t="s">
        <v>17</v>
      </c>
      <c r="B2" s="115" t="s">
        <v>18</v>
      </c>
      <c r="C2" s="115" t="s">
        <v>19</v>
      </c>
      <c r="D2" s="117" t="s">
        <v>20</v>
      </c>
      <c r="E2" s="118"/>
      <c r="F2" s="118"/>
      <c r="G2" s="118"/>
      <c r="H2" s="119"/>
      <c r="I2" s="120" t="s">
        <v>21</v>
      </c>
      <c r="J2" s="115" t="s">
        <v>22</v>
      </c>
      <c r="K2" s="122" t="s">
        <v>23</v>
      </c>
    </row>
    <row r="3" spans="1:11" s="14" customFormat="1" ht="20.25" thickBot="1">
      <c r="A3" s="114"/>
      <c r="B3" s="116"/>
      <c r="C3" s="116"/>
      <c r="D3" s="15" t="s">
        <v>13</v>
      </c>
      <c r="E3" s="15" t="s">
        <v>24</v>
      </c>
      <c r="F3" s="15" t="s">
        <v>25</v>
      </c>
      <c r="G3" s="15" t="s">
        <v>26</v>
      </c>
      <c r="H3" s="16" t="s">
        <v>27</v>
      </c>
      <c r="I3" s="121"/>
      <c r="J3" s="116"/>
      <c r="K3" s="123"/>
    </row>
    <row r="4" spans="1:11" ht="19.5" hidden="1">
      <c r="A4" s="17"/>
      <c r="B4" s="18"/>
      <c r="C4" s="19"/>
      <c r="D4" s="19">
        <v>5</v>
      </c>
      <c r="E4" s="19">
        <v>4</v>
      </c>
      <c r="F4" s="19">
        <v>3</v>
      </c>
      <c r="G4" s="19">
        <v>2</v>
      </c>
      <c r="H4" s="20">
        <v>1</v>
      </c>
      <c r="I4" s="21"/>
      <c r="J4" s="19"/>
      <c r="K4" s="22"/>
    </row>
    <row r="5" spans="1:11" s="14" customFormat="1" ht="19.5" hidden="1">
      <c r="A5" s="24"/>
      <c r="B5" s="25"/>
      <c r="C5" s="26"/>
      <c r="D5" s="26">
        <v>25</v>
      </c>
      <c r="E5" s="26">
        <v>15</v>
      </c>
      <c r="F5" s="26">
        <v>10</v>
      </c>
      <c r="G5" s="26">
        <v>5</v>
      </c>
      <c r="H5" s="27"/>
      <c r="I5" s="28"/>
      <c r="J5" s="26"/>
      <c r="K5" s="29"/>
    </row>
    <row r="6" spans="1:11" s="35" customFormat="1" ht="23.1" customHeight="1">
      <c r="A6" s="30">
        <f>IF(B6&lt;&gt;"",A5+1,"")</f>
        <v>1</v>
      </c>
      <c r="B6" s="7" t="s">
        <v>57</v>
      </c>
      <c r="C6" s="31" cm="1">
        <f t="array" ref="C6:C30">SUMIFS('1月積分表'!$J$6:$J$30,'1月積分表'!$B$6:$B$30,$B$6:$B$30)</f>
        <v>12</v>
      </c>
      <c r="D6" s="51">
        <f>COUNTIF('2月入選目錄 '!$D$9,$B$6:$B$35)</f>
        <v>0</v>
      </c>
      <c r="E6" s="51">
        <f>COUNTIF('2月入選目錄 '!$D$10,$B$6:$B$35)</f>
        <v>1</v>
      </c>
      <c r="F6" s="51">
        <f>COUNTIF('2月入選目錄 '!$D$11,$B$6:$B$35)</f>
        <v>0</v>
      </c>
      <c r="G6" s="51">
        <f>COUNTIF('2月入選目錄 '!$D$12:$D$16,$B$6:$B$35)</f>
        <v>0</v>
      </c>
      <c r="H6" s="52">
        <f>COUNTIF('2月入選目錄 '!$D$17:$D$34,$B$6:$B$35)+COUNTIF('2月入選目錄 '!$H$9:$H$32,$B$6:$B$21)</f>
        <v>5</v>
      </c>
      <c r="I6" s="53">
        <f t="shared" ref="I6:I22" si="0">(D6*$D$4)+(E6*$E$4)+(F6*$F$4)+(G6*$G$4)+(H6*$H$4)</f>
        <v>9</v>
      </c>
      <c r="J6" s="33">
        <f t="shared" ref="J6:J22" si="1">C6+I6</f>
        <v>21</v>
      </c>
      <c r="K6" s="34">
        <f t="shared" ref="K6:K20" si="2">(D6*$D$5)+(E6*$E$5)+(F6*$F$5)+(G6*$G$5)</f>
        <v>15</v>
      </c>
    </row>
    <row r="7" spans="1:11" s="35" customFormat="1" ht="23.1" customHeight="1">
      <c r="A7" s="30">
        <f t="shared" ref="A7:A22" si="3">IF(B7&lt;&gt;"",A6+1,"")</f>
        <v>2</v>
      </c>
      <c r="B7" s="7" t="s">
        <v>53</v>
      </c>
      <c r="C7" s="31">
        <v>12</v>
      </c>
      <c r="D7" s="51">
        <f>COUNTIF('2月入選目錄 '!$D$9,$B$6:$B$35)</f>
        <v>0</v>
      </c>
      <c r="E7" s="51">
        <f>COUNTIF('2月入選目錄 '!$D$10,$B$6:$B$35)</f>
        <v>0</v>
      </c>
      <c r="F7" s="51">
        <f>COUNTIF('2月入選目錄 '!$D$11,$B$6:$B$35)</f>
        <v>0</v>
      </c>
      <c r="G7" s="51">
        <f>COUNTIF('2月入選目錄 '!$D$12:$D$16,$B$6:$B$35)</f>
        <v>0</v>
      </c>
      <c r="H7" s="52">
        <f>COUNTIF('2月入選目錄 '!$D$17:$D$34,$B$6:$B$35)+COUNTIF('2月入選目錄 '!$H$9:$H$32,$B$6:$B$21)</f>
        <v>7</v>
      </c>
      <c r="I7" s="53">
        <f t="shared" si="0"/>
        <v>7</v>
      </c>
      <c r="J7" s="33">
        <f t="shared" si="1"/>
        <v>19</v>
      </c>
      <c r="K7" s="34">
        <f t="shared" si="2"/>
        <v>0</v>
      </c>
    </row>
    <row r="8" spans="1:11" s="35" customFormat="1" ht="23.1" customHeight="1">
      <c r="A8" s="30">
        <f t="shared" si="3"/>
        <v>3</v>
      </c>
      <c r="B8" s="11" t="s">
        <v>61</v>
      </c>
      <c r="C8" s="37">
        <v>9</v>
      </c>
      <c r="D8" s="51">
        <f>COUNTIF('2月入選目錄 '!$D$9,$B$6:$B$35)</f>
        <v>0</v>
      </c>
      <c r="E8" s="51">
        <f>COUNTIF('2月入選目錄 '!$D$10,$B$6:$B$35)</f>
        <v>0</v>
      </c>
      <c r="F8" s="51">
        <f>COUNTIF('2月入選目錄 '!$D$11,$B$6:$B$35)</f>
        <v>0</v>
      </c>
      <c r="G8" s="51">
        <f>COUNTIF('2月入選目錄 '!$D$12:$D$16,$B$6:$B$35)</f>
        <v>2</v>
      </c>
      <c r="H8" s="52">
        <f>COUNTIF('2月入選目錄 '!$D$17:$D$34,$B$6:$B$35)+COUNTIF('2月入選目錄 '!$H$9:$H$32,$B$6:$B$21)</f>
        <v>4</v>
      </c>
      <c r="I8" s="53">
        <f t="shared" si="0"/>
        <v>8</v>
      </c>
      <c r="J8" s="33">
        <f t="shared" si="1"/>
        <v>17</v>
      </c>
      <c r="K8" s="34">
        <f t="shared" si="2"/>
        <v>10</v>
      </c>
    </row>
    <row r="9" spans="1:11" s="35" customFormat="1" ht="23.1" customHeight="1">
      <c r="A9" s="30">
        <f t="shared" si="3"/>
        <v>4</v>
      </c>
      <c r="B9" s="7" t="s">
        <v>129</v>
      </c>
      <c r="C9" s="37">
        <v>3</v>
      </c>
      <c r="D9" s="51">
        <f>COUNTIF('2月入選目錄 '!$D$9,$B$6:$B$35)</f>
        <v>1</v>
      </c>
      <c r="E9" s="51">
        <f>COUNTIF('2月入選目錄 '!$D$10,$B$6:$B$35)</f>
        <v>0</v>
      </c>
      <c r="F9" s="51">
        <f>COUNTIF('2月入選目錄 '!$D$11,$B$6:$B$35)</f>
        <v>0</v>
      </c>
      <c r="G9" s="51">
        <f>COUNTIF('2月入選目錄 '!$D$12:$D$16,$B$6:$B$35)</f>
        <v>2</v>
      </c>
      <c r="H9" s="52">
        <f>COUNTIF('2月入選目錄 '!$D$17:$D$34,$B$6:$B$35)+COUNTIF('2月入選目錄 '!$H$9:$H$32,$B$6:$B$21)</f>
        <v>4</v>
      </c>
      <c r="I9" s="53">
        <f t="shared" si="0"/>
        <v>13</v>
      </c>
      <c r="J9" s="33">
        <f t="shared" si="1"/>
        <v>16</v>
      </c>
      <c r="K9" s="34">
        <f t="shared" si="2"/>
        <v>35</v>
      </c>
    </row>
    <row r="10" spans="1:11" s="35" customFormat="1" ht="23.1" customHeight="1">
      <c r="A10" s="30">
        <f t="shared" si="3"/>
        <v>5</v>
      </c>
      <c r="B10" s="11" t="s">
        <v>60</v>
      </c>
      <c r="C10" s="37">
        <v>12</v>
      </c>
      <c r="D10" s="51">
        <f>COUNTIF('2月入選目錄 '!$D$9,$B$6:$B$35)</f>
        <v>0</v>
      </c>
      <c r="E10" s="51">
        <f>COUNTIF('2月入選目錄 '!$D$10,$B$6:$B$35)</f>
        <v>0</v>
      </c>
      <c r="F10" s="51">
        <f>COUNTIF('2月入選目錄 '!$D$11,$B$6:$B$35)</f>
        <v>0</v>
      </c>
      <c r="G10" s="51">
        <f>COUNTIF('2月入選目錄 '!$D$12:$D$16,$B$6:$B$35)</f>
        <v>0</v>
      </c>
      <c r="H10" s="52">
        <f>COUNTIF('2月入選目錄 '!$D$17:$D$34,$B$6:$B$35)+COUNTIF('2月入選目錄 '!$H$9:$H$32,$B$6:$B$21)</f>
        <v>1</v>
      </c>
      <c r="I10" s="53">
        <f t="shared" si="0"/>
        <v>1</v>
      </c>
      <c r="J10" s="33">
        <f t="shared" si="1"/>
        <v>13</v>
      </c>
      <c r="K10" s="34">
        <f t="shared" si="2"/>
        <v>0</v>
      </c>
    </row>
    <row r="11" spans="1:11" s="35" customFormat="1" ht="23.1" customHeight="1">
      <c r="A11" s="30">
        <f t="shared" si="3"/>
        <v>6</v>
      </c>
      <c r="B11" s="11" t="s">
        <v>55</v>
      </c>
      <c r="C11" s="31">
        <v>9</v>
      </c>
      <c r="D11" s="51">
        <f>COUNTIF('2月入選目錄 '!$D$9,$B$6:$B$35)</f>
        <v>0</v>
      </c>
      <c r="E11" s="51">
        <f>COUNTIF('2月入選目錄 '!$D$10,$B$6:$B$35)</f>
        <v>0</v>
      </c>
      <c r="F11" s="51">
        <f>COUNTIF('2月入選目錄 '!$D$11,$B$6:$B$35)</f>
        <v>0</v>
      </c>
      <c r="G11" s="51">
        <f>COUNTIF('2月入選目錄 '!$D$12:$D$16,$B$6:$B$35)</f>
        <v>0</v>
      </c>
      <c r="H11" s="52">
        <f>COUNTIF('2月入選目錄 '!$D$17:$D$34,$B$6:$B$35)+COUNTIF('2月入選目錄 '!$H$9:$H$32,$B$6:$B$21)</f>
        <v>4</v>
      </c>
      <c r="I11" s="53">
        <f t="shared" si="0"/>
        <v>4</v>
      </c>
      <c r="J11" s="33">
        <f t="shared" si="1"/>
        <v>13</v>
      </c>
      <c r="K11" s="34">
        <f t="shared" si="2"/>
        <v>0</v>
      </c>
    </row>
    <row r="12" spans="1:11" ht="23.1" customHeight="1">
      <c r="A12" s="30">
        <f t="shared" si="3"/>
        <v>7</v>
      </c>
      <c r="B12" s="7" t="s">
        <v>110</v>
      </c>
      <c r="C12" s="31">
        <v>5</v>
      </c>
      <c r="D12" s="51">
        <f>COUNTIF('2月入選目錄 '!$D$9,$B$6:$B$35)</f>
        <v>0</v>
      </c>
      <c r="E12" s="51">
        <f>COUNTIF('2月入選目錄 '!$D$10,$B$6:$B$35)</f>
        <v>0</v>
      </c>
      <c r="F12" s="51">
        <f>COUNTIF('2月入選目錄 '!$D$11,$B$6:$B$35)</f>
        <v>1</v>
      </c>
      <c r="G12" s="51">
        <f>COUNTIF('2月入選目錄 '!$D$12:$D$16,$B$6:$B$35)</f>
        <v>1</v>
      </c>
      <c r="H12" s="52">
        <f>COUNTIF('2月入選目錄 '!$D$17:$D$34,$B$6:$B$35)+COUNTIF('2月入選目錄 '!$H$9:$H$32,$B$6:$B$21)</f>
        <v>1</v>
      </c>
      <c r="I12" s="53">
        <f t="shared" si="0"/>
        <v>6</v>
      </c>
      <c r="J12" s="33">
        <f t="shared" si="1"/>
        <v>11</v>
      </c>
      <c r="K12" s="34">
        <f t="shared" si="2"/>
        <v>15</v>
      </c>
    </row>
    <row r="13" spans="1:11" ht="23.1" customHeight="1">
      <c r="A13" s="30">
        <f t="shared" si="3"/>
        <v>8</v>
      </c>
      <c r="B13" s="7" t="s">
        <v>116</v>
      </c>
      <c r="C13" s="31">
        <v>5</v>
      </c>
      <c r="D13" s="51">
        <f>COUNTIF('2月入選目錄 '!$D$9,$B$6:$B$35)</f>
        <v>0</v>
      </c>
      <c r="E13" s="51">
        <f>COUNTIF('2月入選目錄 '!$D$10,$B$6:$B$35)</f>
        <v>0</v>
      </c>
      <c r="F13" s="51">
        <f>COUNTIF('2月入選目錄 '!$D$11,$B$6:$B$35)</f>
        <v>0</v>
      </c>
      <c r="G13" s="51">
        <f>COUNTIF('2月入選目錄 '!$D$12:$D$16,$B$6:$B$35)</f>
        <v>0</v>
      </c>
      <c r="H13" s="52">
        <f>COUNTIF('2月入選目錄 '!$D$17:$D$34,$B$6:$B$35)+COUNTIF('2月入選目錄 '!$H$9:$H$32,$B$6:$B$21)</f>
        <v>6</v>
      </c>
      <c r="I13" s="53">
        <f t="shared" si="0"/>
        <v>6</v>
      </c>
      <c r="J13" s="33">
        <f t="shared" si="1"/>
        <v>11</v>
      </c>
      <c r="K13" s="34">
        <f t="shared" si="2"/>
        <v>0</v>
      </c>
    </row>
    <row r="14" spans="1:11" ht="23.1" customHeight="1">
      <c r="A14" s="30">
        <f t="shared" si="3"/>
        <v>9</v>
      </c>
      <c r="B14" s="7" t="s">
        <v>84</v>
      </c>
      <c r="C14" s="31">
        <v>6</v>
      </c>
      <c r="D14" s="51">
        <f>COUNTIF('2月入選目錄 '!$D$9,$B$6:$B$35)</f>
        <v>0</v>
      </c>
      <c r="E14" s="51">
        <f>COUNTIF('2月入選目錄 '!$D$10,$B$6:$B$35)</f>
        <v>0</v>
      </c>
      <c r="F14" s="51">
        <f>COUNTIF('2月入選目錄 '!$D$11,$B$6:$B$35)</f>
        <v>0</v>
      </c>
      <c r="G14" s="51">
        <f>COUNTIF('2月入選目錄 '!$D$12:$D$16,$B$6:$B$35)</f>
        <v>0</v>
      </c>
      <c r="H14" s="52">
        <f>COUNTIF('2月入選目錄 '!$D$17:$D$34,$B$6:$B$35)+COUNTIF('2月入選目錄 '!$H$9:$H$32,$B$6:$B$21)</f>
        <v>5</v>
      </c>
      <c r="I14" s="53">
        <f t="shared" si="0"/>
        <v>5</v>
      </c>
      <c r="J14" s="33">
        <f t="shared" si="1"/>
        <v>11</v>
      </c>
      <c r="K14" s="34">
        <f t="shared" si="2"/>
        <v>0</v>
      </c>
    </row>
    <row r="15" spans="1:11" ht="23.1" customHeight="1">
      <c r="A15" s="30">
        <f t="shared" si="3"/>
        <v>10</v>
      </c>
      <c r="B15" s="7" t="s">
        <v>77</v>
      </c>
      <c r="C15" s="31">
        <v>6</v>
      </c>
      <c r="D15" s="51">
        <f>COUNTIF('2月入選目錄 '!$D$9,$B$6:$B$35)</f>
        <v>0</v>
      </c>
      <c r="E15" s="51">
        <f>COUNTIF('2月入選目錄 '!$D$10,$B$6:$B$35)</f>
        <v>0</v>
      </c>
      <c r="F15" s="51">
        <f>COUNTIF('2月入選目錄 '!$D$11,$B$6:$B$35)</f>
        <v>0</v>
      </c>
      <c r="G15" s="51">
        <f>COUNTIF('2月入選目錄 '!$D$12:$D$16,$B$6:$B$35)</f>
        <v>0</v>
      </c>
      <c r="H15" s="52">
        <f>COUNTIF('2月入選目錄 '!$D$17:$D$34,$B$6:$B$35)+COUNTIF('2月入選目錄 '!$H$9:$H$32,$B$6:$B$21)</f>
        <v>1</v>
      </c>
      <c r="I15" s="53">
        <f t="shared" si="0"/>
        <v>1</v>
      </c>
      <c r="J15" s="33">
        <f t="shared" si="1"/>
        <v>7</v>
      </c>
      <c r="K15" s="34">
        <f t="shared" si="2"/>
        <v>0</v>
      </c>
    </row>
    <row r="16" spans="1:11" ht="23.1" customHeight="1">
      <c r="A16" s="30">
        <f t="shared" si="3"/>
        <v>11</v>
      </c>
      <c r="B16" s="7" t="s">
        <v>104</v>
      </c>
      <c r="C16" s="31">
        <v>5</v>
      </c>
      <c r="D16" s="51">
        <f>COUNTIF('2月入選目錄 '!$D$9,$B$6:$B$35)</f>
        <v>0</v>
      </c>
      <c r="E16" s="51">
        <f>COUNTIF('2月入選目錄 '!$D$10,$B$6:$B$35)</f>
        <v>0</v>
      </c>
      <c r="F16" s="51">
        <f>COUNTIF('2月入選目錄 '!$D$11,$B$6:$B$35)</f>
        <v>0</v>
      </c>
      <c r="G16" s="51">
        <f>COUNTIF('2月入選目錄 '!$D$12:$D$16,$B$6:$B$35)</f>
        <v>0</v>
      </c>
      <c r="H16" s="52">
        <f>COUNTIF('2月入選目錄 '!$D$17:$D$34,$B$6:$B$35)+COUNTIF('2月入選目錄 '!$H$9:$H$32,$B$6:$B$21)</f>
        <v>0</v>
      </c>
      <c r="I16" s="53">
        <f t="shared" si="0"/>
        <v>0</v>
      </c>
      <c r="J16" s="33">
        <f t="shared" si="1"/>
        <v>5</v>
      </c>
      <c r="K16" s="34">
        <f t="shared" si="2"/>
        <v>0</v>
      </c>
    </row>
    <row r="17" spans="1:11" ht="23.1" customHeight="1">
      <c r="A17" s="30">
        <f t="shared" si="3"/>
        <v>12</v>
      </c>
      <c r="B17" s="7" t="s">
        <v>125</v>
      </c>
      <c r="C17" s="37">
        <v>4</v>
      </c>
      <c r="D17" s="51">
        <f>COUNTIF('2月入選目錄 '!$D$9,$B$6:$B$35)</f>
        <v>0</v>
      </c>
      <c r="E17" s="51">
        <f>COUNTIF('2月入選目錄 '!$D$10,$B$6:$B$35)</f>
        <v>0</v>
      </c>
      <c r="F17" s="51">
        <f>COUNTIF('2月入選目錄 '!$D$11,$B$6:$B$35)</f>
        <v>0</v>
      </c>
      <c r="G17" s="51">
        <f>COUNTIF('2月入選目錄 '!$D$12:$D$16,$B$6:$B$35)</f>
        <v>0</v>
      </c>
      <c r="H17" s="52">
        <f>COUNTIF('2月入選目錄 '!$D$17:$D$34,$B$6:$B$35)+COUNTIF('2月入選目錄 '!$H$9:$H$32,$B$6:$B$21)</f>
        <v>1</v>
      </c>
      <c r="I17" s="53">
        <f t="shared" si="0"/>
        <v>1</v>
      </c>
      <c r="J17" s="33">
        <f t="shared" si="1"/>
        <v>5</v>
      </c>
      <c r="K17" s="34">
        <f t="shared" si="2"/>
        <v>0</v>
      </c>
    </row>
    <row r="18" spans="1:11" ht="23.1" customHeight="1">
      <c r="A18" s="30">
        <f t="shared" si="3"/>
        <v>13</v>
      </c>
      <c r="B18" s="7" t="s">
        <v>132</v>
      </c>
      <c r="C18" s="37">
        <v>2</v>
      </c>
      <c r="D18" s="51">
        <f>COUNTIF('2月入選目錄 '!$D$9,$B$6:$B$35)</f>
        <v>0</v>
      </c>
      <c r="E18" s="51">
        <f>COUNTIF('2月入選目錄 '!$D$10,$B$6:$B$35)</f>
        <v>0</v>
      </c>
      <c r="F18" s="51">
        <f>COUNTIF('2月入選目錄 '!$D$11,$B$6:$B$35)</f>
        <v>0</v>
      </c>
      <c r="G18" s="51">
        <f>COUNTIF('2月入選目錄 '!$D$12:$D$16,$B$6:$B$35)</f>
        <v>0</v>
      </c>
      <c r="H18" s="52">
        <f>COUNTIF('2月入選目錄 '!$D$17:$D$34,$B$6:$B$35)+COUNTIF('2月入選目錄 '!$H$9:$H$32,$B$6:$B$21)</f>
        <v>1</v>
      </c>
      <c r="I18" s="53">
        <f t="shared" si="0"/>
        <v>1</v>
      </c>
      <c r="J18" s="33">
        <f t="shared" si="1"/>
        <v>3</v>
      </c>
      <c r="K18" s="34">
        <f t="shared" si="2"/>
        <v>0</v>
      </c>
    </row>
    <row r="19" spans="1:11" ht="23.1" customHeight="1">
      <c r="A19" s="30">
        <f t="shared" si="3"/>
        <v>14</v>
      </c>
      <c r="B19" s="7" t="s">
        <v>135</v>
      </c>
      <c r="C19" s="37">
        <v>2</v>
      </c>
      <c r="D19" s="51">
        <f>COUNTIF('2月入選目錄 '!$D$9,$B$6:$B$35)</f>
        <v>0</v>
      </c>
      <c r="E19" s="51">
        <f>COUNTIF('2月入選目錄 '!$D$10,$B$6:$B$35)</f>
        <v>0</v>
      </c>
      <c r="F19" s="51">
        <f>COUNTIF('2月入選目錄 '!$D$11,$B$6:$B$35)</f>
        <v>0</v>
      </c>
      <c r="G19" s="51">
        <f>COUNTIF('2月入選目錄 '!$D$12:$D$16,$B$6:$B$35)</f>
        <v>0</v>
      </c>
      <c r="H19" s="52">
        <f>COUNTIF('2月入選目錄 '!$D$17:$D$34,$B$6:$B$35)+COUNTIF('2月入選目錄 '!$H$9:$H$32,$B$6:$B$21)</f>
        <v>1</v>
      </c>
      <c r="I19" s="53">
        <f t="shared" si="0"/>
        <v>1</v>
      </c>
      <c r="J19" s="33">
        <f t="shared" si="1"/>
        <v>3</v>
      </c>
      <c r="K19" s="34">
        <f t="shared" si="2"/>
        <v>0</v>
      </c>
    </row>
    <row r="20" spans="1:11" ht="23.1" customHeight="1">
      <c r="A20" s="30">
        <f t="shared" si="3"/>
        <v>15</v>
      </c>
      <c r="B20" s="40" t="s">
        <v>147</v>
      </c>
      <c r="C20" s="41">
        <v>0</v>
      </c>
      <c r="D20" s="51">
        <f>COUNTIF('2月入選目錄 '!$D$9,$B$6:$B$35)</f>
        <v>0</v>
      </c>
      <c r="E20" s="51">
        <f>COUNTIF('2月入選目錄 '!$D$10,$B$6:$B$35)</f>
        <v>0</v>
      </c>
      <c r="F20" s="51">
        <f>COUNTIF('2月入選目錄 '!$D$11,$B$6:$B$35)</f>
        <v>0</v>
      </c>
      <c r="G20" s="51">
        <f>COUNTIF('2月入選目錄 '!$D$12:$D$16,$B$6:$B$35)</f>
        <v>0</v>
      </c>
      <c r="H20" s="52">
        <f>COUNTIF('2月入選目錄 '!$D$17:$D$34,$B$6:$B$35)+COUNTIF('2月入選目錄 '!$H$9:$H$32,$B$6:$B$21)</f>
        <v>1</v>
      </c>
      <c r="I20" s="53">
        <f t="shared" si="0"/>
        <v>1</v>
      </c>
      <c r="J20" s="33">
        <f t="shared" si="1"/>
        <v>1</v>
      </c>
      <c r="K20" s="34">
        <f t="shared" si="2"/>
        <v>0</v>
      </c>
    </row>
    <row r="21" spans="1:11" ht="23.1" customHeight="1">
      <c r="A21" s="30">
        <f t="shared" si="3"/>
        <v>16</v>
      </c>
      <c r="B21" s="7" t="s">
        <v>137</v>
      </c>
      <c r="C21" s="37">
        <v>0</v>
      </c>
      <c r="D21" s="51">
        <f>COUNTIF('2月入選目錄 '!$D$9,$B$6:$B$35)</f>
        <v>0</v>
      </c>
      <c r="E21" s="51">
        <f>COUNTIF('2月入選目錄 '!$D$10,$B$6:$B$35)</f>
        <v>0</v>
      </c>
      <c r="F21" s="51">
        <f>COUNTIF('2月入選目錄 '!$D$11,$B$6:$B$35)</f>
        <v>0</v>
      </c>
      <c r="G21" s="51">
        <f>COUNTIF('2月入選目錄 '!$D$12:$D$16,$B$6:$B$35)</f>
        <v>0</v>
      </c>
      <c r="H21" s="52">
        <f>COUNTIF('2月入選目錄 '!$D$17:$D$34,$B$6:$B$35)+COUNTIF('2月入選目錄 '!$H$9:$H$32,$B$6:$B$21)</f>
        <v>0</v>
      </c>
      <c r="I21" s="53">
        <f t="shared" si="0"/>
        <v>0</v>
      </c>
      <c r="J21" s="33">
        <f t="shared" si="1"/>
        <v>0</v>
      </c>
      <c r="K21" s="34">
        <f t="shared" ref="K21" si="4">(D21*$D$5)+(E21*$E$5)+(F21*$F$5)+(G21*$G$5)</f>
        <v>0</v>
      </c>
    </row>
    <row r="22" spans="1:11" ht="23.1" customHeight="1">
      <c r="A22" s="30">
        <f t="shared" si="3"/>
        <v>17</v>
      </c>
      <c r="B22" s="39" t="s">
        <v>261</v>
      </c>
      <c r="C22" s="37">
        <v>0</v>
      </c>
      <c r="D22" s="51">
        <f>COUNTIF('2月入選目錄 '!$D$9,$B$6:$B$35)</f>
        <v>0</v>
      </c>
      <c r="E22" s="51">
        <f>COUNTIF('2月入選目錄 '!$D$10,$B$6:$B$35)</f>
        <v>0</v>
      </c>
      <c r="F22" s="51">
        <f>COUNTIF('2月入選目錄 '!$D$11,$B$6:$B$35)</f>
        <v>0</v>
      </c>
      <c r="G22" s="51">
        <f>COUNTIF('2月入選目錄 '!$D$12:$D$16,$B$6:$B$35)</f>
        <v>0</v>
      </c>
      <c r="H22" s="52">
        <f>COUNTIF('2月入選目錄 '!$D$17:$D$34,$B$6:$B$35)+COUNTIF('2月入選目錄 '!$H$9:$H$32,$B$6:$B$21)</f>
        <v>0</v>
      </c>
      <c r="I22" s="53">
        <f t="shared" si="0"/>
        <v>0</v>
      </c>
      <c r="J22" s="33">
        <f t="shared" si="1"/>
        <v>0</v>
      </c>
      <c r="K22" s="34">
        <f t="shared" ref="K22" si="5">(D22*$D$5)+(E22*$E$5)+(F22*$F$5)+(G22*$G$5)</f>
        <v>0</v>
      </c>
    </row>
    <row r="23" spans="1:11" ht="23.1" customHeight="1">
      <c r="A23" s="30">
        <f t="shared" ref="A23:A35" si="6">IF(B23&lt;&gt;"",A22+1,"")</f>
        <v>18</v>
      </c>
      <c r="B23" s="7" t="s">
        <v>392</v>
      </c>
      <c r="C23" s="37">
        <v>0</v>
      </c>
      <c r="D23" s="51"/>
      <c r="E23" s="51"/>
      <c r="F23" s="51"/>
      <c r="G23" s="51"/>
      <c r="H23" s="52"/>
      <c r="I23" s="53"/>
      <c r="J23" s="33"/>
      <c r="K23" s="34"/>
    </row>
    <row r="24" spans="1:11" ht="23.1" customHeight="1">
      <c r="A24" s="30" t="str">
        <f t="shared" si="6"/>
        <v/>
      </c>
      <c r="B24" s="39"/>
      <c r="C24" s="37">
        <v>0</v>
      </c>
      <c r="D24" s="51"/>
      <c r="E24" s="51"/>
      <c r="F24" s="51"/>
      <c r="G24" s="51"/>
      <c r="H24" s="52"/>
      <c r="I24" s="53"/>
      <c r="J24" s="33"/>
      <c r="K24" s="34"/>
    </row>
    <row r="25" spans="1:11" ht="23.1" customHeight="1">
      <c r="A25" s="30" t="str">
        <f t="shared" si="6"/>
        <v/>
      </c>
      <c r="B25" s="39"/>
      <c r="C25" s="37">
        <v>0</v>
      </c>
      <c r="D25" s="51"/>
      <c r="E25" s="51"/>
      <c r="F25" s="51"/>
      <c r="G25" s="51"/>
      <c r="H25" s="52"/>
      <c r="I25" s="53"/>
      <c r="J25" s="33"/>
      <c r="K25" s="34"/>
    </row>
    <row r="26" spans="1:11" ht="23.1" customHeight="1">
      <c r="A26" s="30" t="str">
        <f t="shared" si="6"/>
        <v/>
      </c>
      <c r="B26" s="39"/>
      <c r="C26" s="37">
        <v>0</v>
      </c>
      <c r="D26" s="51"/>
      <c r="E26" s="51"/>
      <c r="F26" s="51"/>
      <c r="G26" s="51"/>
      <c r="H26" s="52"/>
      <c r="I26" s="53"/>
      <c r="J26" s="33"/>
      <c r="K26" s="34"/>
    </row>
    <row r="27" spans="1:11" ht="23.1" customHeight="1">
      <c r="A27" s="30" t="str">
        <f t="shared" si="6"/>
        <v/>
      </c>
      <c r="B27" s="40"/>
      <c r="C27" s="37">
        <v>0</v>
      </c>
      <c r="D27" s="51"/>
      <c r="E27" s="51"/>
      <c r="F27" s="51"/>
      <c r="G27" s="51"/>
      <c r="H27" s="52"/>
      <c r="I27" s="53"/>
      <c r="J27" s="33"/>
      <c r="K27" s="34"/>
    </row>
    <row r="28" spans="1:11" ht="23.1" customHeight="1">
      <c r="A28" s="30" t="str">
        <f t="shared" si="6"/>
        <v/>
      </c>
      <c r="B28" s="40"/>
      <c r="C28" s="37">
        <v>0</v>
      </c>
      <c r="D28" s="51"/>
      <c r="E28" s="51"/>
      <c r="F28" s="51"/>
      <c r="G28" s="51"/>
      <c r="H28" s="52"/>
      <c r="I28" s="53"/>
      <c r="J28" s="33"/>
      <c r="K28" s="34"/>
    </row>
    <row r="29" spans="1:11" s="14" customFormat="1" ht="23.1" customHeight="1">
      <c r="A29" s="30" t="str">
        <f t="shared" si="6"/>
        <v/>
      </c>
      <c r="B29" s="40"/>
      <c r="C29" s="42">
        <v>0</v>
      </c>
      <c r="D29" s="51"/>
      <c r="E29" s="51"/>
      <c r="F29" s="51"/>
      <c r="G29" s="51"/>
      <c r="H29" s="52"/>
      <c r="I29" s="53"/>
      <c r="J29" s="33"/>
      <c r="K29" s="34"/>
    </row>
    <row r="30" spans="1:11" s="14" customFormat="1" ht="23.1" customHeight="1">
      <c r="A30" s="30" t="str">
        <f t="shared" si="6"/>
        <v/>
      </c>
      <c r="B30" s="40"/>
      <c r="C30" s="42">
        <v>0</v>
      </c>
      <c r="D30" s="51"/>
      <c r="E30" s="51"/>
      <c r="F30" s="51"/>
      <c r="G30" s="51"/>
      <c r="H30" s="52"/>
      <c r="I30" s="53"/>
      <c r="J30" s="33"/>
      <c r="K30" s="34"/>
    </row>
    <row r="31" spans="1:11" s="14" customFormat="1" ht="23.1" customHeight="1">
      <c r="A31" s="30" t="str">
        <f t="shared" si="6"/>
        <v/>
      </c>
      <c r="B31" s="40"/>
      <c r="C31" s="42"/>
      <c r="D31" s="51"/>
      <c r="E31" s="51"/>
      <c r="F31" s="51"/>
      <c r="G31" s="51"/>
      <c r="H31" s="52"/>
      <c r="I31" s="53"/>
      <c r="J31" s="33"/>
      <c r="K31" s="34"/>
    </row>
    <row r="32" spans="1:11" s="14" customFormat="1" ht="23.1" customHeight="1">
      <c r="A32" s="30" t="str">
        <f t="shared" si="6"/>
        <v/>
      </c>
      <c r="B32" s="40"/>
      <c r="C32" s="42"/>
      <c r="D32" s="51"/>
      <c r="E32" s="51"/>
      <c r="F32" s="51"/>
      <c r="G32" s="51"/>
      <c r="H32" s="52"/>
      <c r="I32" s="53"/>
      <c r="J32" s="33"/>
      <c r="K32" s="34"/>
    </row>
    <row r="33" spans="1:11" s="14" customFormat="1" ht="23.1" customHeight="1">
      <c r="A33" s="30" t="str">
        <f t="shared" si="6"/>
        <v/>
      </c>
      <c r="B33" s="40"/>
      <c r="C33" s="42"/>
      <c r="D33" s="51"/>
      <c r="E33" s="51"/>
      <c r="F33" s="51"/>
      <c r="G33" s="51"/>
      <c r="H33" s="52"/>
      <c r="I33" s="53"/>
      <c r="J33" s="33"/>
      <c r="K33" s="34"/>
    </row>
    <row r="34" spans="1:11" s="14" customFormat="1" ht="23.1" customHeight="1">
      <c r="A34" s="30" t="str">
        <f t="shared" si="6"/>
        <v/>
      </c>
      <c r="B34" s="40"/>
      <c r="C34" s="42"/>
      <c r="D34" s="51"/>
      <c r="E34" s="51"/>
      <c r="F34" s="51"/>
      <c r="G34" s="51"/>
      <c r="H34" s="52"/>
      <c r="I34" s="53"/>
      <c r="J34" s="33"/>
      <c r="K34" s="34"/>
    </row>
    <row r="35" spans="1:11" s="14" customFormat="1" ht="23.1" customHeight="1" thickBot="1">
      <c r="A35" s="30" t="str">
        <f t="shared" si="6"/>
        <v/>
      </c>
      <c r="B35" s="40"/>
      <c r="C35" s="42"/>
      <c r="D35" s="65"/>
      <c r="E35" s="65"/>
      <c r="F35" s="65"/>
      <c r="G35" s="65"/>
      <c r="H35" s="66"/>
      <c r="I35" s="32"/>
      <c r="J35" s="33"/>
      <c r="K35" s="34"/>
    </row>
    <row r="36" spans="1:11" s="14" customFormat="1" ht="23.1" customHeight="1" thickBot="1">
      <c r="A36" s="109" t="s">
        <v>28</v>
      </c>
      <c r="B36" s="110"/>
      <c r="C36" s="43"/>
      <c r="D36" s="43">
        <f t="shared" ref="D36:I36" si="7">SUM(D6:D29)</f>
        <v>1</v>
      </c>
      <c r="E36" s="43">
        <f t="shared" si="7"/>
        <v>1</v>
      </c>
      <c r="F36" s="43">
        <f t="shared" si="7"/>
        <v>1</v>
      </c>
      <c r="G36" s="43">
        <f t="shared" si="7"/>
        <v>5</v>
      </c>
      <c r="H36" s="44">
        <f t="shared" si="7"/>
        <v>42</v>
      </c>
      <c r="I36" s="45">
        <f t="shared" si="7"/>
        <v>64</v>
      </c>
      <c r="J36" s="46">
        <f>I36+C36</f>
        <v>64</v>
      </c>
      <c r="K36" s="47">
        <f>SUM(K6:K29)</f>
        <v>75</v>
      </c>
    </row>
    <row r="37" spans="1:11" s="50" customFormat="1" ht="23.1" customHeight="1">
      <c r="A37" s="48" t="s">
        <v>29</v>
      </c>
      <c r="B37" s="49"/>
      <c r="C37" s="49"/>
      <c r="D37" s="49"/>
      <c r="E37" s="49"/>
      <c r="F37" s="49"/>
      <c r="G37" s="49"/>
      <c r="H37" s="49"/>
    </row>
  </sheetData>
  <mergeCells count="9">
    <mergeCell ref="A36:B36"/>
    <mergeCell ref="A1:K1"/>
    <mergeCell ref="A2:A3"/>
    <mergeCell ref="B2:B3"/>
    <mergeCell ref="C2:C3"/>
    <mergeCell ref="D2:H2"/>
    <mergeCell ref="I2:I3"/>
    <mergeCell ref="J2:J3"/>
    <mergeCell ref="K2:K3"/>
  </mergeCells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43E2B-B62D-4C4B-93FB-1F68957A6BFA}">
  <dimension ref="A1:I46"/>
  <sheetViews>
    <sheetView topLeftCell="A25" zoomScaleNormal="100" workbookViewId="0">
      <selection activeCell="E49" sqref="E49"/>
    </sheetView>
  </sheetViews>
  <sheetFormatPr defaultRowHeight="16.5"/>
  <cols>
    <col min="1" max="1" width="6.375" customWidth="1"/>
    <col min="2" max="2" width="5.25" customWidth="1"/>
    <col min="3" max="3" width="17.5" customWidth="1"/>
    <col min="4" max="4" width="10.75" customWidth="1"/>
    <col min="5" max="5" width="6.125" customWidth="1"/>
    <col min="6" max="6" width="5.25" customWidth="1"/>
    <col min="7" max="7" width="18.625" customWidth="1"/>
    <col min="8" max="8" width="10.875" customWidth="1"/>
    <col min="9" max="9" width="15.25" customWidth="1"/>
    <col min="254" max="254" width="7.375" customWidth="1"/>
    <col min="255" max="255" width="10.375" customWidth="1"/>
    <col min="256" max="256" width="12.75" customWidth="1"/>
    <col min="257" max="257" width="15.5" customWidth="1"/>
    <col min="258" max="258" width="7.375" customWidth="1"/>
    <col min="259" max="259" width="9.5" customWidth="1"/>
    <col min="260" max="260" width="14.125" customWidth="1"/>
    <col min="261" max="261" width="15.5" customWidth="1"/>
    <col min="262" max="262" width="15.25" customWidth="1"/>
    <col min="265" max="265" width="24.125" customWidth="1"/>
    <col min="510" max="510" width="7.375" customWidth="1"/>
    <col min="511" max="511" width="10.375" customWidth="1"/>
    <col min="512" max="512" width="12.75" customWidth="1"/>
    <col min="513" max="513" width="15.5" customWidth="1"/>
    <col min="514" max="514" width="7.375" customWidth="1"/>
    <col min="515" max="515" width="9.5" customWidth="1"/>
    <col min="516" max="516" width="14.125" customWidth="1"/>
    <col min="517" max="517" width="15.5" customWidth="1"/>
    <col min="518" max="518" width="15.25" customWidth="1"/>
    <col min="521" max="521" width="24.125" customWidth="1"/>
    <col min="766" max="766" width="7.375" customWidth="1"/>
    <col min="767" max="767" width="10.375" customWidth="1"/>
    <col min="768" max="768" width="12.75" customWidth="1"/>
    <col min="769" max="769" width="15.5" customWidth="1"/>
    <col min="770" max="770" width="7.375" customWidth="1"/>
    <col min="771" max="771" width="9.5" customWidth="1"/>
    <col min="772" max="772" width="14.125" customWidth="1"/>
    <col min="773" max="773" width="15.5" customWidth="1"/>
    <col min="774" max="774" width="15.25" customWidth="1"/>
    <col min="777" max="777" width="24.125" customWidth="1"/>
    <col min="1022" max="1022" width="7.375" customWidth="1"/>
    <col min="1023" max="1023" width="10.375" customWidth="1"/>
    <col min="1024" max="1024" width="12.75" customWidth="1"/>
    <col min="1025" max="1025" width="15.5" customWidth="1"/>
    <col min="1026" max="1026" width="7.375" customWidth="1"/>
    <col min="1027" max="1027" width="9.5" customWidth="1"/>
    <col min="1028" max="1028" width="14.125" customWidth="1"/>
    <col min="1029" max="1029" width="15.5" customWidth="1"/>
    <col min="1030" max="1030" width="15.25" customWidth="1"/>
    <col min="1033" max="1033" width="24.125" customWidth="1"/>
    <col min="1278" max="1278" width="7.375" customWidth="1"/>
    <col min="1279" max="1279" width="10.375" customWidth="1"/>
    <col min="1280" max="1280" width="12.75" customWidth="1"/>
    <col min="1281" max="1281" width="15.5" customWidth="1"/>
    <col min="1282" max="1282" width="7.375" customWidth="1"/>
    <col min="1283" max="1283" width="9.5" customWidth="1"/>
    <col min="1284" max="1284" width="14.125" customWidth="1"/>
    <col min="1285" max="1285" width="15.5" customWidth="1"/>
    <col min="1286" max="1286" width="15.25" customWidth="1"/>
    <col min="1289" max="1289" width="24.125" customWidth="1"/>
    <col min="1534" max="1534" width="7.375" customWidth="1"/>
    <col min="1535" max="1535" width="10.375" customWidth="1"/>
    <col min="1536" max="1536" width="12.75" customWidth="1"/>
    <col min="1537" max="1537" width="15.5" customWidth="1"/>
    <col min="1538" max="1538" width="7.375" customWidth="1"/>
    <col min="1539" max="1539" width="9.5" customWidth="1"/>
    <col min="1540" max="1540" width="14.125" customWidth="1"/>
    <col min="1541" max="1541" width="15.5" customWidth="1"/>
    <col min="1542" max="1542" width="15.25" customWidth="1"/>
    <col min="1545" max="1545" width="24.125" customWidth="1"/>
    <col min="1790" max="1790" width="7.375" customWidth="1"/>
    <col min="1791" max="1791" width="10.375" customWidth="1"/>
    <col min="1792" max="1792" width="12.75" customWidth="1"/>
    <col min="1793" max="1793" width="15.5" customWidth="1"/>
    <col min="1794" max="1794" width="7.375" customWidth="1"/>
    <col min="1795" max="1795" width="9.5" customWidth="1"/>
    <col min="1796" max="1796" width="14.125" customWidth="1"/>
    <col min="1797" max="1797" width="15.5" customWidth="1"/>
    <col min="1798" max="1798" width="15.25" customWidth="1"/>
    <col min="1801" max="1801" width="24.125" customWidth="1"/>
    <col min="2046" max="2046" width="7.375" customWidth="1"/>
    <col min="2047" max="2047" width="10.375" customWidth="1"/>
    <col min="2048" max="2048" width="12.75" customWidth="1"/>
    <col min="2049" max="2049" width="15.5" customWidth="1"/>
    <col min="2050" max="2050" width="7.375" customWidth="1"/>
    <col min="2051" max="2051" width="9.5" customWidth="1"/>
    <col min="2052" max="2052" width="14.125" customWidth="1"/>
    <col min="2053" max="2053" width="15.5" customWidth="1"/>
    <col min="2054" max="2054" width="15.25" customWidth="1"/>
    <col min="2057" max="2057" width="24.125" customWidth="1"/>
    <col min="2302" max="2302" width="7.375" customWidth="1"/>
    <col min="2303" max="2303" width="10.375" customWidth="1"/>
    <col min="2304" max="2304" width="12.75" customWidth="1"/>
    <col min="2305" max="2305" width="15.5" customWidth="1"/>
    <col min="2306" max="2306" width="7.375" customWidth="1"/>
    <col min="2307" max="2307" width="9.5" customWidth="1"/>
    <col min="2308" max="2308" width="14.125" customWidth="1"/>
    <col min="2309" max="2309" width="15.5" customWidth="1"/>
    <col min="2310" max="2310" width="15.25" customWidth="1"/>
    <col min="2313" max="2313" width="24.125" customWidth="1"/>
    <col min="2558" max="2558" width="7.375" customWidth="1"/>
    <col min="2559" max="2559" width="10.375" customWidth="1"/>
    <col min="2560" max="2560" width="12.75" customWidth="1"/>
    <col min="2561" max="2561" width="15.5" customWidth="1"/>
    <col min="2562" max="2562" width="7.375" customWidth="1"/>
    <col min="2563" max="2563" width="9.5" customWidth="1"/>
    <col min="2564" max="2564" width="14.125" customWidth="1"/>
    <col min="2565" max="2565" width="15.5" customWidth="1"/>
    <col min="2566" max="2566" width="15.25" customWidth="1"/>
    <col min="2569" max="2569" width="24.125" customWidth="1"/>
    <col min="2814" max="2814" width="7.375" customWidth="1"/>
    <col min="2815" max="2815" width="10.375" customWidth="1"/>
    <col min="2816" max="2816" width="12.75" customWidth="1"/>
    <col min="2817" max="2817" width="15.5" customWidth="1"/>
    <col min="2818" max="2818" width="7.375" customWidth="1"/>
    <col min="2819" max="2819" width="9.5" customWidth="1"/>
    <col min="2820" max="2820" width="14.125" customWidth="1"/>
    <col min="2821" max="2821" width="15.5" customWidth="1"/>
    <col min="2822" max="2822" width="15.25" customWidth="1"/>
    <col min="2825" max="2825" width="24.125" customWidth="1"/>
    <col min="3070" max="3070" width="7.375" customWidth="1"/>
    <col min="3071" max="3071" width="10.375" customWidth="1"/>
    <col min="3072" max="3072" width="12.75" customWidth="1"/>
    <col min="3073" max="3073" width="15.5" customWidth="1"/>
    <col min="3074" max="3074" width="7.375" customWidth="1"/>
    <col min="3075" max="3075" width="9.5" customWidth="1"/>
    <col min="3076" max="3076" width="14.125" customWidth="1"/>
    <col min="3077" max="3077" width="15.5" customWidth="1"/>
    <col min="3078" max="3078" width="15.25" customWidth="1"/>
    <col min="3081" max="3081" width="24.125" customWidth="1"/>
    <col min="3326" max="3326" width="7.375" customWidth="1"/>
    <col min="3327" max="3327" width="10.375" customWidth="1"/>
    <col min="3328" max="3328" width="12.75" customWidth="1"/>
    <col min="3329" max="3329" width="15.5" customWidth="1"/>
    <col min="3330" max="3330" width="7.375" customWidth="1"/>
    <col min="3331" max="3331" width="9.5" customWidth="1"/>
    <col min="3332" max="3332" width="14.125" customWidth="1"/>
    <col min="3333" max="3333" width="15.5" customWidth="1"/>
    <col min="3334" max="3334" width="15.25" customWidth="1"/>
    <col min="3337" max="3337" width="24.125" customWidth="1"/>
    <col min="3582" max="3582" width="7.375" customWidth="1"/>
    <col min="3583" max="3583" width="10.375" customWidth="1"/>
    <col min="3584" max="3584" width="12.75" customWidth="1"/>
    <col min="3585" max="3585" width="15.5" customWidth="1"/>
    <col min="3586" max="3586" width="7.375" customWidth="1"/>
    <col min="3587" max="3587" width="9.5" customWidth="1"/>
    <col min="3588" max="3588" width="14.125" customWidth="1"/>
    <col min="3589" max="3589" width="15.5" customWidth="1"/>
    <col min="3590" max="3590" width="15.25" customWidth="1"/>
    <col min="3593" max="3593" width="24.125" customWidth="1"/>
    <col min="3838" max="3838" width="7.375" customWidth="1"/>
    <col min="3839" max="3839" width="10.375" customWidth="1"/>
    <col min="3840" max="3840" width="12.75" customWidth="1"/>
    <col min="3841" max="3841" width="15.5" customWidth="1"/>
    <col min="3842" max="3842" width="7.375" customWidth="1"/>
    <col min="3843" max="3843" width="9.5" customWidth="1"/>
    <col min="3844" max="3844" width="14.125" customWidth="1"/>
    <col min="3845" max="3845" width="15.5" customWidth="1"/>
    <col min="3846" max="3846" width="15.25" customWidth="1"/>
    <col min="3849" max="3849" width="24.125" customWidth="1"/>
    <col min="4094" max="4094" width="7.375" customWidth="1"/>
    <col min="4095" max="4095" width="10.375" customWidth="1"/>
    <col min="4096" max="4096" width="12.75" customWidth="1"/>
    <col min="4097" max="4097" width="15.5" customWidth="1"/>
    <col min="4098" max="4098" width="7.375" customWidth="1"/>
    <col min="4099" max="4099" width="9.5" customWidth="1"/>
    <col min="4100" max="4100" width="14.125" customWidth="1"/>
    <col min="4101" max="4101" width="15.5" customWidth="1"/>
    <col min="4102" max="4102" width="15.25" customWidth="1"/>
    <col min="4105" max="4105" width="24.125" customWidth="1"/>
    <col min="4350" max="4350" width="7.375" customWidth="1"/>
    <col min="4351" max="4351" width="10.375" customWidth="1"/>
    <col min="4352" max="4352" width="12.75" customWidth="1"/>
    <col min="4353" max="4353" width="15.5" customWidth="1"/>
    <col min="4354" max="4354" width="7.375" customWidth="1"/>
    <col min="4355" max="4355" width="9.5" customWidth="1"/>
    <col min="4356" max="4356" width="14.125" customWidth="1"/>
    <col min="4357" max="4357" width="15.5" customWidth="1"/>
    <col min="4358" max="4358" width="15.25" customWidth="1"/>
    <col min="4361" max="4361" width="24.125" customWidth="1"/>
    <col min="4606" max="4606" width="7.375" customWidth="1"/>
    <col min="4607" max="4607" width="10.375" customWidth="1"/>
    <col min="4608" max="4608" width="12.75" customWidth="1"/>
    <col min="4609" max="4609" width="15.5" customWidth="1"/>
    <col min="4610" max="4610" width="7.375" customWidth="1"/>
    <col min="4611" max="4611" width="9.5" customWidth="1"/>
    <col min="4612" max="4612" width="14.125" customWidth="1"/>
    <col min="4613" max="4613" width="15.5" customWidth="1"/>
    <col min="4614" max="4614" width="15.25" customWidth="1"/>
    <col min="4617" max="4617" width="24.125" customWidth="1"/>
    <col min="4862" max="4862" width="7.375" customWidth="1"/>
    <col min="4863" max="4863" width="10.375" customWidth="1"/>
    <col min="4864" max="4864" width="12.75" customWidth="1"/>
    <col min="4865" max="4865" width="15.5" customWidth="1"/>
    <col min="4866" max="4866" width="7.375" customWidth="1"/>
    <col min="4867" max="4867" width="9.5" customWidth="1"/>
    <col min="4868" max="4868" width="14.125" customWidth="1"/>
    <col min="4869" max="4869" width="15.5" customWidth="1"/>
    <col min="4870" max="4870" width="15.25" customWidth="1"/>
    <col min="4873" max="4873" width="24.125" customWidth="1"/>
    <col min="5118" max="5118" width="7.375" customWidth="1"/>
    <col min="5119" max="5119" width="10.375" customWidth="1"/>
    <col min="5120" max="5120" width="12.75" customWidth="1"/>
    <col min="5121" max="5121" width="15.5" customWidth="1"/>
    <col min="5122" max="5122" width="7.375" customWidth="1"/>
    <col min="5123" max="5123" width="9.5" customWidth="1"/>
    <col min="5124" max="5124" width="14.125" customWidth="1"/>
    <col min="5125" max="5125" width="15.5" customWidth="1"/>
    <col min="5126" max="5126" width="15.25" customWidth="1"/>
    <col min="5129" max="5129" width="24.125" customWidth="1"/>
    <col min="5374" max="5374" width="7.375" customWidth="1"/>
    <col min="5375" max="5375" width="10.375" customWidth="1"/>
    <col min="5376" max="5376" width="12.75" customWidth="1"/>
    <col min="5377" max="5377" width="15.5" customWidth="1"/>
    <col min="5378" max="5378" width="7.375" customWidth="1"/>
    <col min="5379" max="5379" width="9.5" customWidth="1"/>
    <col min="5380" max="5380" width="14.125" customWidth="1"/>
    <col min="5381" max="5381" width="15.5" customWidth="1"/>
    <col min="5382" max="5382" width="15.25" customWidth="1"/>
    <col min="5385" max="5385" width="24.125" customWidth="1"/>
    <col min="5630" max="5630" width="7.375" customWidth="1"/>
    <col min="5631" max="5631" width="10.375" customWidth="1"/>
    <col min="5632" max="5632" width="12.75" customWidth="1"/>
    <col min="5633" max="5633" width="15.5" customWidth="1"/>
    <col min="5634" max="5634" width="7.375" customWidth="1"/>
    <col min="5635" max="5635" width="9.5" customWidth="1"/>
    <col min="5636" max="5636" width="14.125" customWidth="1"/>
    <col min="5637" max="5637" width="15.5" customWidth="1"/>
    <col min="5638" max="5638" width="15.25" customWidth="1"/>
    <col min="5641" max="5641" width="24.125" customWidth="1"/>
    <col min="5886" max="5886" width="7.375" customWidth="1"/>
    <col min="5887" max="5887" width="10.375" customWidth="1"/>
    <col min="5888" max="5888" width="12.75" customWidth="1"/>
    <col min="5889" max="5889" width="15.5" customWidth="1"/>
    <col min="5890" max="5890" width="7.375" customWidth="1"/>
    <col min="5891" max="5891" width="9.5" customWidth="1"/>
    <col min="5892" max="5892" width="14.125" customWidth="1"/>
    <col min="5893" max="5893" width="15.5" customWidth="1"/>
    <col min="5894" max="5894" width="15.25" customWidth="1"/>
    <col min="5897" max="5897" width="24.125" customWidth="1"/>
    <col min="6142" max="6142" width="7.375" customWidth="1"/>
    <col min="6143" max="6143" width="10.375" customWidth="1"/>
    <col min="6144" max="6144" width="12.75" customWidth="1"/>
    <col min="6145" max="6145" width="15.5" customWidth="1"/>
    <col min="6146" max="6146" width="7.375" customWidth="1"/>
    <col min="6147" max="6147" width="9.5" customWidth="1"/>
    <col min="6148" max="6148" width="14.125" customWidth="1"/>
    <col min="6149" max="6149" width="15.5" customWidth="1"/>
    <col min="6150" max="6150" width="15.25" customWidth="1"/>
    <col min="6153" max="6153" width="24.125" customWidth="1"/>
    <col min="6398" max="6398" width="7.375" customWidth="1"/>
    <col min="6399" max="6399" width="10.375" customWidth="1"/>
    <col min="6400" max="6400" width="12.75" customWidth="1"/>
    <col min="6401" max="6401" width="15.5" customWidth="1"/>
    <col min="6402" max="6402" width="7.375" customWidth="1"/>
    <col min="6403" max="6403" width="9.5" customWidth="1"/>
    <col min="6404" max="6404" width="14.125" customWidth="1"/>
    <col min="6405" max="6405" width="15.5" customWidth="1"/>
    <col min="6406" max="6406" width="15.25" customWidth="1"/>
    <col min="6409" max="6409" width="24.125" customWidth="1"/>
    <col min="6654" max="6654" width="7.375" customWidth="1"/>
    <col min="6655" max="6655" width="10.375" customWidth="1"/>
    <col min="6656" max="6656" width="12.75" customWidth="1"/>
    <col min="6657" max="6657" width="15.5" customWidth="1"/>
    <col min="6658" max="6658" width="7.375" customWidth="1"/>
    <col min="6659" max="6659" width="9.5" customWidth="1"/>
    <col min="6660" max="6660" width="14.125" customWidth="1"/>
    <col min="6661" max="6661" width="15.5" customWidth="1"/>
    <col min="6662" max="6662" width="15.25" customWidth="1"/>
    <col min="6665" max="6665" width="24.125" customWidth="1"/>
    <col min="6910" max="6910" width="7.375" customWidth="1"/>
    <col min="6911" max="6911" width="10.375" customWidth="1"/>
    <col min="6912" max="6912" width="12.75" customWidth="1"/>
    <col min="6913" max="6913" width="15.5" customWidth="1"/>
    <col min="6914" max="6914" width="7.375" customWidth="1"/>
    <col min="6915" max="6915" width="9.5" customWidth="1"/>
    <col min="6916" max="6916" width="14.125" customWidth="1"/>
    <col min="6917" max="6917" width="15.5" customWidth="1"/>
    <col min="6918" max="6918" width="15.25" customWidth="1"/>
    <col min="6921" max="6921" width="24.125" customWidth="1"/>
    <col min="7166" max="7166" width="7.375" customWidth="1"/>
    <col min="7167" max="7167" width="10.375" customWidth="1"/>
    <col min="7168" max="7168" width="12.75" customWidth="1"/>
    <col min="7169" max="7169" width="15.5" customWidth="1"/>
    <col min="7170" max="7170" width="7.375" customWidth="1"/>
    <col min="7171" max="7171" width="9.5" customWidth="1"/>
    <col min="7172" max="7172" width="14.125" customWidth="1"/>
    <col min="7173" max="7173" width="15.5" customWidth="1"/>
    <col min="7174" max="7174" width="15.25" customWidth="1"/>
    <col min="7177" max="7177" width="24.125" customWidth="1"/>
    <col min="7422" max="7422" width="7.375" customWidth="1"/>
    <col min="7423" max="7423" width="10.375" customWidth="1"/>
    <col min="7424" max="7424" width="12.75" customWidth="1"/>
    <col min="7425" max="7425" width="15.5" customWidth="1"/>
    <col min="7426" max="7426" width="7.375" customWidth="1"/>
    <col min="7427" max="7427" width="9.5" customWidth="1"/>
    <col min="7428" max="7428" width="14.125" customWidth="1"/>
    <col min="7429" max="7429" width="15.5" customWidth="1"/>
    <col min="7430" max="7430" width="15.25" customWidth="1"/>
    <col min="7433" max="7433" width="24.125" customWidth="1"/>
    <col min="7678" max="7678" width="7.375" customWidth="1"/>
    <col min="7679" max="7679" width="10.375" customWidth="1"/>
    <col min="7680" max="7680" width="12.75" customWidth="1"/>
    <col min="7681" max="7681" width="15.5" customWidth="1"/>
    <col min="7682" max="7682" width="7.375" customWidth="1"/>
    <col min="7683" max="7683" width="9.5" customWidth="1"/>
    <col min="7684" max="7684" width="14.125" customWidth="1"/>
    <col min="7685" max="7685" width="15.5" customWidth="1"/>
    <col min="7686" max="7686" width="15.25" customWidth="1"/>
    <col min="7689" max="7689" width="24.125" customWidth="1"/>
    <col min="7934" max="7934" width="7.375" customWidth="1"/>
    <col min="7935" max="7935" width="10.375" customWidth="1"/>
    <col min="7936" max="7936" width="12.75" customWidth="1"/>
    <col min="7937" max="7937" width="15.5" customWidth="1"/>
    <col min="7938" max="7938" width="7.375" customWidth="1"/>
    <col min="7939" max="7939" width="9.5" customWidth="1"/>
    <col min="7940" max="7940" width="14.125" customWidth="1"/>
    <col min="7941" max="7941" width="15.5" customWidth="1"/>
    <col min="7942" max="7942" width="15.25" customWidth="1"/>
    <col min="7945" max="7945" width="24.125" customWidth="1"/>
    <col min="8190" max="8190" width="7.375" customWidth="1"/>
    <col min="8191" max="8191" width="10.375" customWidth="1"/>
    <col min="8192" max="8192" width="12.75" customWidth="1"/>
    <col min="8193" max="8193" width="15.5" customWidth="1"/>
    <col min="8194" max="8194" width="7.375" customWidth="1"/>
    <col min="8195" max="8195" width="9.5" customWidth="1"/>
    <col min="8196" max="8196" width="14.125" customWidth="1"/>
    <col min="8197" max="8197" width="15.5" customWidth="1"/>
    <col min="8198" max="8198" width="15.25" customWidth="1"/>
    <col min="8201" max="8201" width="24.125" customWidth="1"/>
    <col min="8446" max="8446" width="7.375" customWidth="1"/>
    <col min="8447" max="8447" width="10.375" customWidth="1"/>
    <col min="8448" max="8448" width="12.75" customWidth="1"/>
    <col min="8449" max="8449" width="15.5" customWidth="1"/>
    <col min="8450" max="8450" width="7.375" customWidth="1"/>
    <col min="8451" max="8451" width="9.5" customWidth="1"/>
    <col min="8452" max="8452" width="14.125" customWidth="1"/>
    <col min="8453" max="8453" width="15.5" customWidth="1"/>
    <col min="8454" max="8454" width="15.25" customWidth="1"/>
    <col min="8457" max="8457" width="24.125" customWidth="1"/>
    <col min="8702" max="8702" width="7.375" customWidth="1"/>
    <col min="8703" max="8703" width="10.375" customWidth="1"/>
    <col min="8704" max="8704" width="12.75" customWidth="1"/>
    <col min="8705" max="8705" width="15.5" customWidth="1"/>
    <col min="8706" max="8706" width="7.375" customWidth="1"/>
    <col min="8707" max="8707" width="9.5" customWidth="1"/>
    <col min="8708" max="8708" width="14.125" customWidth="1"/>
    <col min="8709" max="8709" width="15.5" customWidth="1"/>
    <col min="8710" max="8710" width="15.25" customWidth="1"/>
    <col min="8713" max="8713" width="24.125" customWidth="1"/>
    <col min="8958" max="8958" width="7.375" customWidth="1"/>
    <col min="8959" max="8959" width="10.375" customWidth="1"/>
    <col min="8960" max="8960" width="12.75" customWidth="1"/>
    <col min="8961" max="8961" width="15.5" customWidth="1"/>
    <col min="8962" max="8962" width="7.375" customWidth="1"/>
    <col min="8963" max="8963" width="9.5" customWidth="1"/>
    <col min="8964" max="8964" width="14.125" customWidth="1"/>
    <col min="8965" max="8965" width="15.5" customWidth="1"/>
    <col min="8966" max="8966" width="15.25" customWidth="1"/>
    <col min="8969" max="8969" width="24.125" customWidth="1"/>
    <col min="9214" max="9214" width="7.375" customWidth="1"/>
    <col min="9215" max="9215" width="10.375" customWidth="1"/>
    <col min="9216" max="9216" width="12.75" customWidth="1"/>
    <col min="9217" max="9217" width="15.5" customWidth="1"/>
    <col min="9218" max="9218" width="7.375" customWidth="1"/>
    <col min="9219" max="9219" width="9.5" customWidth="1"/>
    <col min="9220" max="9220" width="14.125" customWidth="1"/>
    <col min="9221" max="9221" width="15.5" customWidth="1"/>
    <col min="9222" max="9222" width="15.25" customWidth="1"/>
    <col min="9225" max="9225" width="24.125" customWidth="1"/>
    <col min="9470" max="9470" width="7.375" customWidth="1"/>
    <col min="9471" max="9471" width="10.375" customWidth="1"/>
    <col min="9472" max="9472" width="12.75" customWidth="1"/>
    <col min="9473" max="9473" width="15.5" customWidth="1"/>
    <col min="9474" max="9474" width="7.375" customWidth="1"/>
    <col min="9475" max="9475" width="9.5" customWidth="1"/>
    <col min="9476" max="9476" width="14.125" customWidth="1"/>
    <col min="9477" max="9477" width="15.5" customWidth="1"/>
    <col min="9478" max="9478" width="15.25" customWidth="1"/>
    <col min="9481" max="9481" width="24.125" customWidth="1"/>
    <col min="9726" max="9726" width="7.375" customWidth="1"/>
    <col min="9727" max="9727" width="10.375" customWidth="1"/>
    <col min="9728" max="9728" width="12.75" customWidth="1"/>
    <col min="9729" max="9729" width="15.5" customWidth="1"/>
    <col min="9730" max="9730" width="7.375" customWidth="1"/>
    <col min="9731" max="9731" width="9.5" customWidth="1"/>
    <col min="9732" max="9732" width="14.125" customWidth="1"/>
    <col min="9733" max="9733" width="15.5" customWidth="1"/>
    <col min="9734" max="9734" width="15.25" customWidth="1"/>
    <col min="9737" max="9737" width="24.125" customWidth="1"/>
    <col min="9982" max="9982" width="7.375" customWidth="1"/>
    <col min="9983" max="9983" width="10.375" customWidth="1"/>
    <col min="9984" max="9984" width="12.75" customWidth="1"/>
    <col min="9985" max="9985" width="15.5" customWidth="1"/>
    <col min="9986" max="9986" width="7.375" customWidth="1"/>
    <col min="9987" max="9987" width="9.5" customWidth="1"/>
    <col min="9988" max="9988" width="14.125" customWidth="1"/>
    <col min="9989" max="9989" width="15.5" customWidth="1"/>
    <col min="9990" max="9990" width="15.25" customWidth="1"/>
    <col min="9993" max="9993" width="24.125" customWidth="1"/>
    <col min="10238" max="10238" width="7.375" customWidth="1"/>
    <col min="10239" max="10239" width="10.375" customWidth="1"/>
    <col min="10240" max="10240" width="12.75" customWidth="1"/>
    <col min="10241" max="10241" width="15.5" customWidth="1"/>
    <col min="10242" max="10242" width="7.375" customWidth="1"/>
    <col min="10243" max="10243" width="9.5" customWidth="1"/>
    <col min="10244" max="10244" width="14.125" customWidth="1"/>
    <col min="10245" max="10245" width="15.5" customWidth="1"/>
    <col min="10246" max="10246" width="15.25" customWidth="1"/>
    <col min="10249" max="10249" width="24.125" customWidth="1"/>
    <col min="10494" max="10494" width="7.375" customWidth="1"/>
    <col min="10495" max="10495" width="10.375" customWidth="1"/>
    <col min="10496" max="10496" width="12.75" customWidth="1"/>
    <col min="10497" max="10497" width="15.5" customWidth="1"/>
    <col min="10498" max="10498" width="7.375" customWidth="1"/>
    <col min="10499" max="10499" width="9.5" customWidth="1"/>
    <col min="10500" max="10500" width="14.125" customWidth="1"/>
    <col min="10501" max="10501" width="15.5" customWidth="1"/>
    <col min="10502" max="10502" width="15.25" customWidth="1"/>
    <col min="10505" max="10505" width="24.125" customWidth="1"/>
    <col min="10750" max="10750" width="7.375" customWidth="1"/>
    <col min="10751" max="10751" width="10.375" customWidth="1"/>
    <col min="10752" max="10752" width="12.75" customWidth="1"/>
    <col min="10753" max="10753" width="15.5" customWidth="1"/>
    <col min="10754" max="10754" width="7.375" customWidth="1"/>
    <col min="10755" max="10755" width="9.5" customWidth="1"/>
    <col min="10756" max="10756" width="14.125" customWidth="1"/>
    <col min="10757" max="10757" width="15.5" customWidth="1"/>
    <col min="10758" max="10758" width="15.25" customWidth="1"/>
    <col min="10761" max="10761" width="24.125" customWidth="1"/>
    <col min="11006" max="11006" width="7.375" customWidth="1"/>
    <col min="11007" max="11007" width="10.375" customWidth="1"/>
    <col min="11008" max="11008" width="12.75" customWidth="1"/>
    <col min="11009" max="11009" width="15.5" customWidth="1"/>
    <col min="11010" max="11010" width="7.375" customWidth="1"/>
    <col min="11011" max="11011" width="9.5" customWidth="1"/>
    <col min="11012" max="11012" width="14.125" customWidth="1"/>
    <col min="11013" max="11013" width="15.5" customWidth="1"/>
    <col min="11014" max="11014" width="15.25" customWidth="1"/>
    <col min="11017" max="11017" width="24.125" customWidth="1"/>
    <col min="11262" max="11262" width="7.375" customWidth="1"/>
    <col min="11263" max="11263" width="10.375" customWidth="1"/>
    <col min="11264" max="11264" width="12.75" customWidth="1"/>
    <col min="11265" max="11265" width="15.5" customWidth="1"/>
    <col min="11266" max="11266" width="7.375" customWidth="1"/>
    <col min="11267" max="11267" width="9.5" customWidth="1"/>
    <col min="11268" max="11268" width="14.125" customWidth="1"/>
    <col min="11269" max="11269" width="15.5" customWidth="1"/>
    <col min="11270" max="11270" width="15.25" customWidth="1"/>
    <col min="11273" max="11273" width="24.125" customWidth="1"/>
    <col min="11518" max="11518" width="7.375" customWidth="1"/>
    <col min="11519" max="11519" width="10.375" customWidth="1"/>
    <col min="11520" max="11520" width="12.75" customWidth="1"/>
    <col min="11521" max="11521" width="15.5" customWidth="1"/>
    <col min="11522" max="11522" width="7.375" customWidth="1"/>
    <col min="11523" max="11523" width="9.5" customWidth="1"/>
    <col min="11524" max="11524" width="14.125" customWidth="1"/>
    <col min="11525" max="11525" width="15.5" customWidth="1"/>
    <col min="11526" max="11526" width="15.25" customWidth="1"/>
    <col min="11529" max="11529" width="24.125" customWidth="1"/>
    <col min="11774" max="11774" width="7.375" customWidth="1"/>
    <col min="11775" max="11775" width="10.375" customWidth="1"/>
    <col min="11776" max="11776" width="12.75" customWidth="1"/>
    <col min="11777" max="11777" width="15.5" customWidth="1"/>
    <col min="11778" max="11778" width="7.375" customWidth="1"/>
    <col min="11779" max="11779" width="9.5" customWidth="1"/>
    <col min="11780" max="11780" width="14.125" customWidth="1"/>
    <col min="11781" max="11781" width="15.5" customWidth="1"/>
    <col min="11782" max="11782" width="15.25" customWidth="1"/>
    <col min="11785" max="11785" width="24.125" customWidth="1"/>
    <col min="12030" max="12030" width="7.375" customWidth="1"/>
    <col min="12031" max="12031" width="10.375" customWidth="1"/>
    <col min="12032" max="12032" width="12.75" customWidth="1"/>
    <col min="12033" max="12033" width="15.5" customWidth="1"/>
    <col min="12034" max="12034" width="7.375" customWidth="1"/>
    <col min="12035" max="12035" width="9.5" customWidth="1"/>
    <col min="12036" max="12036" width="14.125" customWidth="1"/>
    <col min="12037" max="12037" width="15.5" customWidth="1"/>
    <col min="12038" max="12038" width="15.25" customWidth="1"/>
    <col min="12041" max="12041" width="24.125" customWidth="1"/>
    <col min="12286" max="12286" width="7.375" customWidth="1"/>
    <col min="12287" max="12287" width="10.375" customWidth="1"/>
    <col min="12288" max="12288" width="12.75" customWidth="1"/>
    <col min="12289" max="12289" width="15.5" customWidth="1"/>
    <col min="12290" max="12290" width="7.375" customWidth="1"/>
    <col min="12291" max="12291" width="9.5" customWidth="1"/>
    <col min="12292" max="12292" width="14.125" customWidth="1"/>
    <col min="12293" max="12293" width="15.5" customWidth="1"/>
    <col min="12294" max="12294" width="15.25" customWidth="1"/>
    <col min="12297" max="12297" width="24.125" customWidth="1"/>
    <col min="12542" max="12542" width="7.375" customWidth="1"/>
    <col min="12543" max="12543" width="10.375" customWidth="1"/>
    <col min="12544" max="12544" width="12.75" customWidth="1"/>
    <col min="12545" max="12545" width="15.5" customWidth="1"/>
    <col min="12546" max="12546" width="7.375" customWidth="1"/>
    <col min="12547" max="12547" width="9.5" customWidth="1"/>
    <col min="12548" max="12548" width="14.125" customWidth="1"/>
    <col min="12549" max="12549" width="15.5" customWidth="1"/>
    <col min="12550" max="12550" width="15.25" customWidth="1"/>
    <col min="12553" max="12553" width="24.125" customWidth="1"/>
    <col min="12798" max="12798" width="7.375" customWidth="1"/>
    <col min="12799" max="12799" width="10.375" customWidth="1"/>
    <col min="12800" max="12800" width="12.75" customWidth="1"/>
    <col min="12801" max="12801" width="15.5" customWidth="1"/>
    <col min="12802" max="12802" width="7.375" customWidth="1"/>
    <col min="12803" max="12803" width="9.5" customWidth="1"/>
    <col min="12804" max="12804" width="14.125" customWidth="1"/>
    <col min="12805" max="12805" width="15.5" customWidth="1"/>
    <col min="12806" max="12806" width="15.25" customWidth="1"/>
    <col min="12809" max="12809" width="24.125" customWidth="1"/>
    <col min="13054" max="13054" width="7.375" customWidth="1"/>
    <col min="13055" max="13055" width="10.375" customWidth="1"/>
    <col min="13056" max="13056" width="12.75" customWidth="1"/>
    <col min="13057" max="13057" width="15.5" customWidth="1"/>
    <col min="13058" max="13058" width="7.375" customWidth="1"/>
    <col min="13059" max="13059" width="9.5" customWidth="1"/>
    <col min="13060" max="13060" width="14.125" customWidth="1"/>
    <col min="13061" max="13061" width="15.5" customWidth="1"/>
    <col min="13062" max="13062" width="15.25" customWidth="1"/>
    <col min="13065" max="13065" width="24.125" customWidth="1"/>
    <col min="13310" max="13310" width="7.375" customWidth="1"/>
    <col min="13311" max="13311" width="10.375" customWidth="1"/>
    <col min="13312" max="13312" width="12.75" customWidth="1"/>
    <col min="13313" max="13313" width="15.5" customWidth="1"/>
    <col min="13314" max="13314" width="7.375" customWidth="1"/>
    <col min="13315" max="13315" width="9.5" customWidth="1"/>
    <col min="13316" max="13316" width="14.125" customWidth="1"/>
    <col min="13317" max="13317" width="15.5" customWidth="1"/>
    <col min="13318" max="13318" width="15.25" customWidth="1"/>
    <col min="13321" max="13321" width="24.125" customWidth="1"/>
    <col min="13566" max="13566" width="7.375" customWidth="1"/>
    <col min="13567" max="13567" width="10.375" customWidth="1"/>
    <col min="13568" max="13568" width="12.75" customWidth="1"/>
    <col min="13569" max="13569" width="15.5" customWidth="1"/>
    <col min="13570" max="13570" width="7.375" customWidth="1"/>
    <col min="13571" max="13571" width="9.5" customWidth="1"/>
    <col min="13572" max="13572" width="14.125" customWidth="1"/>
    <col min="13573" max="13573" width="15.5" customWidth="1"/>
    <col min="13574" max="13574" width="15.25" customWidth="1"/>
    <col min="13577" max="13577" width="24.125" customWidth="1"/>
    <col min="13822" max="13822" width="7.375" customWidth="1"/>
    <col min="13823" max="13823" width="10.375" customWidth="1"/>
    <col min="13824" max="13824" width="12.75" customWidth="1"/>
    <col min="13825" max="13825" width="15.5" customWidth="1"/>
    <col min="13826" max="13826" width="7.375" customWidth="1"/>
    <col min="13827" max="13827" width="9.5" customWidth="1"/>
    <col min="13828" max="13828" width="14.125" customWidth="1"/>
    <col min="13829" max="13829" width="15.5" customWidth="1"/>
    <col min="13830" max="13830" width="15.25" customWidth="1"/>
    <col min="13833" max="13833" width="24.125" customWidth="1"/>
    <col min="14078" max="14078" width="7.375" customWidth="1"/>
    <col min="14079" max="14079" width="10.375" customWidth="1"/>
    <col min="14080" max="14080" width="12.75" customWidth="1"/>
    <col min="14081" max="14081" width="15.5" customWidth="1"/>
    <col min="14082" max="14082" width="7.375" customWidth="1"/>
    <col min="14083" max="14083" width="9.5" customWidth="1"/>
    <col min="14084" max="14084" width="14.125" customWidth="1"/>
    <col min="14085" max="14085" width="15.5" customWidth="1"/>
    <col min="14086" max="14086" width="15.25" customWidth="1"/>
    <col min="14089" max="14089" width="24.125" customWidth="1"/>
    <col min="14334" max="14334" width="7.375" customWidth="1"/>
    <col min="14335" max="14335" width="10.375" customWidth="1"/>
    <col min="14336" max="14336" width="12.75" customWidth="1"/>
    <col min="14337" max="14337" width="15.5" customWidth="1"/>
    <col min="14338" max="14338" width="7.375" customWidth="1"/>
    <col min="14339" max="14339" width="9.5" customWidth="1"/>
    <col min="14340" max="14340" width="14.125" customWidth="1"/>
    <col min="14341" max="14341" width="15.5" customWidth="1"/>
    <col min="14342" max="14342" width="15.25" customWidth="1"/>
    <col min="14345" max="14345" width="24.125" customWidth="1"/>
    <col min="14590" max="14590" width="7.375" customWidth="1"/>
    <col min="14591" max="14591" width="10.375" customWidth="1"/>
    <col min="14592" max="14592" width="12.75" customWidth="1"/>
    <col min="14593" max="14593" width="15.5" customWidth="1"/>
    <col min="14594" max="14594" width="7.375" customWidth="1"/>
    <col min="14595" max="14595" width="9.5" customWidth="1"/>
    <col min="14596" max="14596" width="14.125" customWidth="1"/>
    <col min="14597" max="14597" width="15.5" customWidth="1"/>
    <col min="14598" max="14598" width="15.25" customWidth="1"/>
    <col min="14601" max="14601" width="24.125" customWidth="1"/>
    <col min="14846" max="14846" width="7.375" customWidth="1"/>
    <col min="14847" max="14847" width="10.375" customWidth="1"/>
    <col min="14848" max="14848" width="12.75" customWidth="1"/>
    <col min="14849" max="14849" width="15.5" customWidth="1"/>
    <col min="14850" max="14850" width="7.375" customWidth="1"/>
    <col min="14851" max="14851" width="9.5" customWidth="1"/>
    <col min="14852" max="14852" width="14.125" customWidth="1"/>
    <col min="14853" max="14853" width="15.5" customWidth="1"/>
    <col min="14854" max="14854" width="15.25" customWidth="1"/>
    <col min="14857" max="14857" width="24.125" customWidth="1"/>
    <col min="15102" max="15102" width="7.375" customWidth="1"/>
    <col min="15103" max="15103" width="10.375" customWidth="1"/>
    <col min="15104" max="15104" width="12.75" customWidth="1"/>
    <col min="15105" max="15105" width="15.5" customWidth="1"/>
    <col min="15106" max="15106" width="7.375" customWidth="1"/>
    <col min="15107" max="15107" width="9.5" customWidth="1"/>
    <col min="15108" max="15108" width="14.125" customWidth="1"/>
    <col min="15109" max="15109" width="15.5" customWidth="1"/>
    <col min="15110" max="15110" width="15.25" customWidth="1"/>
    <col min="15113" max="15113" width="24.125" customWidth="1"/>
    <col min="15358" max="15358" width="7.375" customWidth="1"/>
    <col min="15359" max="15359" width="10.375" customWidth="1"/>
    <col min="15360" max="15360" width="12.75" customWidth="1"/>
    <col min="15361" max="15361" width="15.5" customWidth="1"/>
    <col min="15362" max="15362" width="7.375" customWidth="1"/>
    <col min="15363" max="15363" width="9.5" customWidth="1"/>
    <col min="15364" max="15364" width="14.125" customWidth="1"/>
    <col min="15365" max="15365" width="15.5" customWidth="1"/>
    <col min="15366" max="15366" width="15.25" customWidth="1"/>
    <col min="15369" max="15369" width="24.125" customWidth="1"/>
    <col min="15614" max="15614" width="7.375" customWidth="1"/>
    <col min="15615" max="15615" width="10.375" customWidth="1"/>
    <col min="15616" max="15616" width="12.75" customWidth="1"/>
    <col min="15617" max="15617" width="15.5" customWidth="1"/>
    <col min="15618" max="15618" width="7.375" customWidth="1"/>
    <col min="15619" max="15619" width="9.5" customWidth="1"/>
    <col min="15620" max="15620" width="14.125" customWidth="1"/>
    <col min="15621" max="15621" width="15.5" customWidth="1"/>
    <col min="15622" max="15622" width="15.25" customWidth="1"/>
    <col min="15625" max="15625" width="24.125" customWidth="1"/>
    <col min="15870" max="15870" width="7.375" customWidth="1"/>
    <col min="15871" max="15871" width="10.375" customWidth="1"/>
    <col min="15872" max="15872" width="12.75" customWidth="1"/>
    <col min="15873" max="15873" width="15.5" customWidth="1"/>
    <col min="15874" max="15874" width="7.375" customWidth="1"/>
    <col min="15875" max="15875" width="9.5" customWidth="1"/>
    <col min="15876" max="15876" width="14.125" customWidth="1"/>
    <col min="15877" max="15877" width="15.5" customWidth="1"/>
    <col min="15878" max="15878" width="15.25" customWidth="1"/>
    <col min="15881" max="15881" width="24.125" customWidth="1"/>
    <col min="16126" max="16126" width="7.375" customWidth="1"/>
    <col min="16127" max="16127" width="10.375" customWidth="1"/>
    <col min="16128" max="16128" width="12.75" customWidth="1"/>
    <col min="16129" max="16129" width="15.5" customWidth="1"/>
    <col min="16130" max="16130" width="7.375" customWidth="1"/>
    <col min="16131" max="16131" width="9.5" customWidth="1"/>
    <col min="16132" max="16132" width="14.125" customWidth="1"/>
    <col min="16133" max="16133" width="15.5" customWidth="1"/>
    <col min="16134" max="16134" width="15.25" customWidth="1"/>
    <col min="16137" max="16137" width="24.125" customWidth="1"/>
  </cols>
  <sheetData>
    <row r="1" spans="1:9" ht="24.75" customHeight="1">
      <c r="A1" s="98" t="s">
        <v>0</v>
      </c>
      <c r="B1" s="99"/>
      <c r="C1" s="99"/>
      <c r="D1" s="99"/>
      <c r="E1" s="99"/>
      <c r="F1" s="99"/>
      <c r="G1" s="99"/>
      <c r="H1" s="100"/>
    </row>
    <row r="2" spans="1:9" ht="24.75" customHeight="1">
      <c r="A2" s="101" t="s">
        <v>194</v>
      </c>
      <c r="B2" s="102"/>
      <c r="C2" s="102"/>
      <c r="D2" s="102"/>
      <c r="E2" s="102"/>
      <c r="F2" s="102"/>
      <c r="G2" s="102"/>
      <c r="H2" s="103"/>
    </row>
    <row r="3" spans="1:9" ht="30" customHeight="1">
      <c r="A3" s="90" t="s">
        <v>1</v>
      </c>
      <c r="B3" s="91"/>
      <c r="C3" s="104" t="s">
        <v>196</v>
      </c>
      <c r="D3" s="104"/>
      <c r="E3" s="92" t="s">
        <v>2</v>
      </c>
      <c r="F3" s="92"/>
      <c r="G3" s="105" t="s">
        <v>198</v>
      </c>
      <c r="H3" s="106"/>
    </row>
    <row r="4" spans="1:9" ht="30" customHeight="1">
      <c r="A4" s="90"/>
      <c r="B4" s="91"/>
      <c r="C4" s="107" t="s">
        <v>197</v>
      </c>
      <c r="D4" s="107"/>
      <c r="E4" s="92"/>
      <c r="F4" s="92"/>
      <c r="G4" s="107" t="s">
        <v>199</v>
      </c>
      <c r="H4" s="108"/>
    </row>
    <row r="5" spans="1:9" ht="30" customHeight="1">
      <c r="A5" s="90" t="s">
        <v>3</v>
      </c>
      <c r="B5" s="91"/>
      <c r="C5" s="91" t="s">
        <v>49</v>
      </c>
      <c r="D5" s="91"/>
      <c r="E5" s="91" t="s">
        <v>4</v>
      </c>
      <c r="F5" s="91"/>
      <c r="G5" s="94" t="s">
        <v>142</v>
      </c>
      <c r="H5" s="95"/>
    </row>
    <row r="6" spans="1:9" ht="30" customHeight="1">
      <c r="A6" s="90" t="s">
        <v>5</v>
      </c>
      <c r="B6" s="91"/>
      <c r="C6" s="91" t="s">
        <v>49</v>
      </c>
      <c r="D6" s="91"/>
      <c r="E6" s="92" t="s">
        <v>6</v>
      </c>
      <c r="F6" s="92"/>
      <c r="G6" s="96" t="s">
        <v>195</v>
      </c>
      <c r="H6" s="97"/>
    </row>
    <row r="7" spans="1:9" ht="30" customHeight="1">
      <c r="A7" s="90" t="s">
        <v>7</v>
      </c>
      <c r="B7" s="91"/>
      <c r="C7" s="68">
        <v>112</v>
      </c>
      <c r="D7" s="69" t="s">
        <v>8</v>
      </c>
      <c r="E7" s="92" t="s">
        <v>9</v>
      </c>
      <c r="F7" s="92"/>
      <c r="G7" s="67">
        <v>69</v>
      </c>
      <c r="H7" s="70" t="s">
        <v>8</v>
      </c>
    </row>
    <row r="8" spans="1:9" ht="21.95" customHeight="1">
      <c r="A8" s="2" t="s">
        <v>10</v>
      </c>
      <c r="B8" s="93" t="s">
        <v>11</v>
      </c>
      <c r="C8" s="93"/>
      <c r="D8" s="3" t="s">
        <v>12</v>
      </c>
      <c r="E8" s="4" t="s">
        <v>10</v>
      </c>
      <c r="F8" s="93" t="s">
        <v>11</v>
      </c>
      <c r="G8" s="93"/>
      <c r="H8" s="5" t="s">
        <v>12</v>
      </c>
    </row>
    <row r="9" spans="1:9" s="10" customFormat="1" ht="21.95" customHeight="1">
      <c r="A9" s="6" t="s">
        <v>13</v>
      </c>
      <c r="B9" s="83" t="s">
        <v>200</v>
      </c>
      <c r="C9" s="83"/>
      <c r="D9" s="7" t="s">
        <v>116</v>
      </c>
      <c r="E9" s="7" t="str">
        <f>IF(H9&lt;&gt;"","入選","")</f>
        <v>入選</v>
      </c>
      <c r="F9" s="83" t="s">
        <v>234</v>
      </c>
      <c r="G9" s="83"/>
      <c r="H9" s="7" t="s">
        <v>57</v>
      </c>
      <c r="I9" s="8"/>
    </row>
    <row r="10" spans="1:9" s="10" customFormat="1" ht="21.95" customHeight="1">
      <c r="A10" s="6" t="s">
        <v>14</v>
      </c>
      <c r="B10" s="83" t="s">
        <v>201</v>
      </c>
      <c r="C10" s="83"/>
      <c r="D10" s="7" t="s">
        <v>84</v>
      </c>
      <c r="E10" s="7" t="str">
        <f>IF(H10&lt;&gt;"","入選","")</f>
        <v>入選</v>
      </c>
      <c r="F10" s="83" t="s">
        <v>235</v>
      </c>
      <c r="G10" s="83"/>
      <c r="H10" s="7" t="s">
        <v>57</v>
      </c>
      <c r="I10" s="8"/>
    </row>
    <row r="11" spans="1:9" s="10" customFormat="1" ht="21.95" customHeight="1">
      <c r="A11" s="6" t="s">
        <v>15</v>
      </c>
      <c r="B11" s="83" t="s">
        <v>202</v>
      </c>
      <c r="C11" s="83"/>
      <c r="D11" s="7" t="s">
        <v>129</v>
      </c>
      <c r="E11" s="7" t="str">
        <f>IF(H11&lt;&gt;"","入選","")</f>
        <v>入選</v>
      </c>
      <c r="F11" s="83" t="s">
        <v>236</v>
      </c>
      <c r="G11" s="83"/>
      <c r="H11" s="7" t="s">
        <v>57</v>
      </c>
      <c r="I11" s="8"/>
    </row>
    <row r="12" spans="1:9" s="10" customFormat="1" ht="21.95" customHeight="1">
      <c r="A12" s="6" t="s">
        <v>16</v>
      </c>
      <c r="B12" s="83" t="s">
        <v>203</v>
      </c>
      <c r="C12" s="83"/>
      <c r="D12" s="7" t="s">
        <v>57</v>
      </c>
      <c r="E12" s="7" t="str">
        <f>IF(H12&lt;&gt;"","入選","")</f>
        <v>入選</v>
      </c>
      <c r="F12" s="83" t="s">
        <v>237</v>
      </c>
      <c r="G12" s="83"/>
      <c r="H12" s="7" t="s">
        <v>57</v>
      </c>
      <c r="I12" s="8"/>
    </row>
    <row r="13" spans="1:9" s="10" customFormat="1" ht="21.95" customHeight="1">
      <c r="A13" s="6" t="s">
        <v>16</v>
      </c>
      <c r="B13" s="83" t="s">
        <v>204</v>
      </c>
      <c r="C13" s="83"/>
      <c r="D13" s="7" t="s">
        <v>57</v>
      </c>
      <c r="E13" s="7" t="str">
        <f>IF(H13&lt;&gt;"","入選","")</f>
        <v>入選</v>
      </c>
      <c r="F13" s="83" t="s">
        <v>238</v>
      </c>
      <c r="G13" s="83"/>
      <c r="H13" s="7" t="s">
        <v>57</v>
      </c>
      <c r="I13" s="8"/>
    </row>
    <row r="14" spans="1:9" s="10" customFormat="1" ht="21.95" customHeight="1">
      <c r="A14" s="6" t="s">
        <v>16</v>
      </c>
      <c r="B14" s="83" t="s">
        <v>205</v>
      </c>
      <c r="C14" s="83"/>
      <c r="D14" s="7" t="s">
        <v>84</v>
      </c>
      <c r="E14" s="7" t="str">
        <f t="shared" ref="E14:E46" si="0">IF(H14&lt;&gt;"","入選","")</f>
        <v>入選</v>
      </c>
      <c r="F14" s="86" t="s">
        <v>239</v>
      </c>
      <c r="G14" s="87"/>
      <c r="H14" s="7" t="s">
        <v>55</v>
      </c>
      <c r="I14" s="8"/>
    </row>
    <row r="15" spans="1:9" s="10" customFormat="1" ht="21.95" customHeight="1">
      <c r="A15" s="6" t="s">
        <v>16</v>
      </c>
      <c r="B15" s="83" t="s">
        <v>206</v>
      </c>
      <c r="C15" s="83"/>
      <c r="D15" s="11" t="s">
        <v>110</v>
      </c>
      <c r="E15" s="7" t="str">
        <f t="shared" si="0"/>
        <v>入選</v>
      </c>
      <c r="F15" s="86" t="s">
        <v>240</v>
      </c>
      <c r="G15" s="87"/>
      <c r="H15" s="7" t="s">
        <v>55</v>
      </c>
      <c r="I15" s="8"/>
    </row>
    <row r="16" spans="1:9" s="10" customFormat="1" ht="21.95" customHeight="1">
      <c r="A16" s="6" t="s">
        <v>16</v>
      </c>
      <c r="B16" s="83" t="s">
        <v>207</v>
      </c>
      <c r="C16" s="83"/>
      <c r="D16" s="7" t="s">
        <v>55</v>
      </c>
      <c r="E16" s="7" t="str">
        <f t="shared" si="0"/>
        <v>入選</v>
      </c>
      <c r="F16" s="86" t="s">
        <v>241</v>
      </c>
      <c r="G16" s="87"/>
      <c r="H16" s="7" t="s">
        <v>55</v>
      </c>
      <c r="I16" s="8"/>
    </row>
    <row r="17" spans="1:9" s="10" customFormat="1" ht="21.95" customHeight="1">
      <c r="A17" s="6" t="str">
        <f t="shared" ref="A17:A46" si="1">IF(D17&lt;&gt;"","入選","")</f>
        <v>入選</v>
      </c>
      <c r="B17" s="83" t="s">
        <v>208</v>
      </c>
      <c r="C17" s="83"/>
      <c r="D17" s="7" t="s">
        <v>53</v>
      </c>
      <c r="E17" s="7" t="str">
        <f t="shared" si="0"/>
        <v>入選</v>
      </c>
      <c r="F17" s="86" t="s">
        <v>242</v>
      </c>
      <c r="G17" s="87"/>
      <c r="H17" s="7" t="s">
        <v>55</v>
      </c>
      <c r="I17" s="8"/>
    </row>
    <row r="18" spans="1:9" s="10" customFormat="1" ht="21.95" customHeight="1">
      <c r="A18" s="6" t="str">
        <f t="shared" si="1"/>
        <v>入選</v>
      </c>
      <c r="B18" s="83" t="s">
        <v>209</v>
      </c>
      <c r="C18" s="83"/>
      <c r="D18" s="7" t="s">
        <v>53</v>
      </c>
      <c r="E18" s="7" t="str">
        <f t="shared" si="0"/>
        <v>入選</v>
      </c>
      <c r="F18" s="86" t="s">
        <v>243</v>
      </c>
      <c r="G18" s="87"/>
      <c r="H18" s="7" t="s">
        <v>55</v>
      </c>
      <c r="I18" s="8"/>
    </row>
    <row r="19" spans="1:9" s="10" customFormat="1" ht="21.95" customHeight="1">
      <c r="A19" s="6" t="str">
        <f t="shared" si="1"/>
        <v>入選</v>
      </c>
      <c r="B19" s="83" t="s">
        <v>210</v>
      </c>
      <c r="C19" s="83"/>
      <c r="D19" s="7" t="s">
        <v>53</v>
      </c>
      <c r="E19" s="7" t="str">
        <f t="shared" si="0"/>
        <v>入選</v>
      </c>
      <c r="F19" s="86" t="s">
        <v>244</v>
      </c>
      <c r="G19" s="87"/>
      <c r="H19" s="7" t="s">
        <v>129</v>
      </c>
      <c r="I19" s="8"/>
    </row>
    <row r="20" spans="1:9" s="10" customFormat="1" ht="21.95" customHeight="1">
      <c r="A20" s="6" t="str">
        <f t="shared" si="1"/>
        <v>入選</v>
      </c>
      <c r="B20" s="83" t="s">
        <v>211</v>
      </c>
      <c r="C20" s="83"/>
      <c r="D20" s="7" t="s">
        <v>53</v>
      </c>
      <c r="E20" s="7" t="str">
        <f t="shared" si="0"/>
        <v>入選</v>
      </c>
      <c r="F20" s="84" t="s">
        <v>245</v>
      </c>
      <c r="G20" s="85"/>
      <c r="H20" s="7" t="s">
        <v>129</v>
      </c>
      <c r="I20" s="8"/>
    </row>
    <row r="21" spans="1:9" s="10" customFormat="1" ht="21.95" customHeight="1">
      <c r="A21" s="6" t="str">
        <f t="shared" si="1"/>
        <v>入選</v>
      </c>
      <c r="B21" s="83" t="s">
        <v>212</v>
      </c>
      <c r="C21" s="83"/>
      <c r="D21" s="7" t="s">
        <v>53</v>
      </c>
      <c r="E21" s="7" t="str">
        <f t="shared" si="0"/>
        <v>入選</v>
      </c>
      <c r="F21" s="84" t="s">
        <v>246</v>
      </c>
      <c r="G21" s="85"/>
      <c r="H21" s="7" t="s">
        <v>129</v>
      </c>
      <c r="I21" s="8"/>
    </row>
    <row r="22" spans="1:9" s="10" customFormat="1" ht="21.95" customHeight="1">
      <c r="A22" s="6" t="str">
        <f t="shared" si="1"/>
        <v>入選</v>
      </c>
      <c r="B22" s="83" t="s">
        <v>213</v>
      </c>
      <c r="C22" s="83"/>
      <c r="D22" s="7" t="s">
        <v>53</v>
      </c>
      <c r="E22" s="7" t="str">
        <f t="shared" si="0"/>
        <v>入選</v>
      </c>
      <c r="F22" s="84" t="s">
        <v>247</v>
      </c>
      <c r="G22" s="85"/>
      <c r="H22" s="7" t="s">
        <v>129</v>
      </c>
      <c r="I22" s="8"/>
    </row>
    <row r="23" spans="1:9" s="10" customFormat="1" ht="21.95" customHeight="1">
      <c r="A23" s="6" t="str">
        <f t="shared" si="1"/>
        <v>入選</v>
      </c>
      <c r="B23" s="83" t="s">
        <v>214</v>
      </c>
      <c r="C23" s="83"/>
      <c r="D23" s="7" t="s">
        <v>53</v>
      </c>
      <c r="E23" s="7" t="str">
        <f t="shared" si="0"/>
        <v>入選</v>
      </c>
      <c r="F23" s="84" t="s">
        <v>248</v>
      </c>
      <c r="G23" s="85"/>
      <c r="H23" s="7" t="s">
        <v>129</v>
      </c>
      <c r="I23" s="8"/>
    </row>
    <row r="24" spans="1:9" ht="21.95" customHeight="1">
      <c r="A24" s="6" t="str">
        <f t="shared" si="1"/>
        <v>入選</v>
      </c>
      <c r="B24" s="83" t="s">
        <v>158</v>
      </c>
      <c r="C24" s="83"/>
      <c r="D24" s="7" t="s">
        <v>53</v>
      </c>
      <c r="E24" s="7" t="str">
        <f t="shared" si="0"/>
        <v>入選</v>
      </c>
      <c r="F24" s="86" t="s">
        <v>249</v>
      </c>
      <c r="G24" s="87"/>
      <c r="H24" s="7" t="s">
        <v>110</v>
      </c>
    </row>
    <row r="25" spans="1:9" ht="21.95" customHeight="1">
      <c r="A25" s="6" t="str">
        <f t="shared" si="1"/>
        <v>入選</v>
      </c>
      <c r="B25" s="83" t="s">
        <v>215</v>
      </c>
      <c r="C25" s="83"/>
      <c r="D25" s="7" t="s">
        <v>53</v>
      </c>
      <c r="E25" s="7" t="str">
        <f t="shared" si="0"/>
        <v>入選</v>
      </c>
      <c r="F25" s="86" t="s">
        <v>250</v>
      </c>
      <c r="G25" s="87"/>
      <c r="H25" s="7" t="s">
        <v>110</v>
      </c>
    </row>
    <row r="26" spans="1:9" ht="21.95" customHeight="1">
      <c r="A26" s="6" t="str">
        <f t="shared" si="1"/>
        <v>入選</v>
      </c>
      <c r="B26" s="83" t="s">
        <v>119</v>
      </c>
      <c r="C26" s="83"/>
      <c r="D26" s="7" t="s">
        <v>53</v>
      </c>
      <c r="E26" s="7" t="str">
        <f t="shared" si="0"/>
        <v>入選</v>
      </c>
      <c r="F26" s="86" t="s">
        <v>251</v>
      </c>
      <c r="G26" s="87"/>
      <c r="H26" s="7" t="s">
        <v>110</v>
      </c>
    </row>
    <row r="27" spans="1:9" ht="21.95" customHeight="1">
      <c r="A27" s="6" t="str">
        <f t="shared" si="1"/>
        <v>入選</v>
      </c>
      <c r="B27" s="83" t="s">
        <v>216</v>
      </c>
      <c r="C27" s="83"/>
      <c r="D27" s="7" t="s">
        <v>60</v>
      </c>
      <c r="E27" s="7" t="str">
        <f t="shared" si="0"/>
        <v>入選</v>
      </c>
      <c r="F27" s="84" t="s">
        <v>252</v>
      </c>
      <c r="G27" s="85"/>
      <c r="H27" s="7" t="s">
        <v>110</v>
      </c>
    </row>
    <row r="28" spans="1:9" ht="21.95" customHeight="1">
      <c r="A28" s="6" t="str">
        <f t="shared" si="1"/>
        <v>入選</v>
      </c>
      <c r="B28" s="83" t="s">
        <v>217</v>
      </c>
      <c r="C28" s="83"/>
      <c r="D28" s="7" t="s">
        <v>60</v>
      </c>
      <c r="E28" s="7" t="str">
        <f t="shared" si="0"/>
        <v>入選</v>
      </c>
      <c r="F28" s="84" t="s">
        <v>253</v>
      </c>
      <c r="G28" s="85"/>
      <c r="H28" s="7" t="s">
        <v>104</v>
      </c>
    </row>
    <row r="29" spans="1:9" ht="21.95" customHeight="1">
      <c r="A29" s="6" t="str">
        <f t="shared" si="1"/>
        <v>入選</v>
      </c>
      <c r="B29" s="83" t="s">
        <v>218</v>
      </c>
      <c r="C29" s="83"/>
      <c r="D29" s="7" t="s">
        <v>60</v>
      </c>
      <c r="E29" s="7" t="str">
        <f t="shared" si="0"/>
        <v>入選</v>
      </c>
      <c r="F29" s="84" t="s">
        <v>254</v>
      </c>
      <c r="G29" s="85"/>
      <c r="H29" s="7" t="s">
        <v>104</v>
      </c>
    </row>
    <row r="30" spans="1:9" ht="21.95" customHeight="1">
      <c r="A30" s="6" t="str">
        <f>IF(D30&lt;&gt;"","入選","")</f>
        <v>入選</v>
      </c>
      <c r="B30" s="83" t="s">
        <v>69</v>
      </c>
      <c r="C30" s="83"/>
      <c r="D30" s="7" t="s">
        <v>60</v>
      </c>
      <c r="E30" s="7" t="str">
        <f t="shared" si="0"/>
        <v>入選</v>
      </c>
      <c r="F30" s="84" t="s">
        <v>255</v>
      </c>
      <c r="G30" s="85"/>
      <c r="H30" s="7" t="s">
        <v>104</v>
      </c>
    </row>
    <row r="31" spans="1:9" ht="21.95" customHeight="1">
      <c r="A31" s="6" t="str">
        <f>IF(D31&lt;&gt;"","入選","")</f>
        <v>入選</v>
      </c>
      <c r="B31" s="83" t="s">
        <v>219</v>
      </c>
      <c r="C31" s="83"/>
      <c r="D31" s="7" t="s">
        <v>60</v>
      </c>
      <c r="E31" s="7" t="str">
        <f t="shared" si="0"/>
        <v>入選</v>
      </c>
      <c r="F31" s="84" t="s">
        <v>256</v>
      </c>
      <c r="G31" s="85"/>
      <c r="H31" s="7" t="s">
        <v>132</v>
      </c>
    </row>
    <row r="32" spans="1:9" ht="21.95" customHeight="1">
      <c r="A32" s="6" t="str">
        <f>IF(D32&lt;&gt;"","入選","")</f>
        <v>入選</v>
      </c>
      <c r="B32" s="83" t="s">
        <v>220</v>
      </c>
      <c r="C32" s="83"/>
      <c r="D32" s="7" t="s">
        <v>60</v>
      </c>
      <c r="E32" s="7" t="str">
        <f t="shared" si="0"/>
        <v>入選</v>
      </c>
      <c r="F32" s="86" t="s">
        <v>257</v>
      </c>
      <c r="G32" s="87"/>
      <c r="H32" s="7" t="s">
        <v>132</v>
      </c>
    </row>
    <row r="33" spans="1:8" ht="21.95" customHeight="1">
      <c r="A33" s="6" t="str">
        <f>IF(D33&lt;&gt;"","入選","")</f>
        <v>入選</v>
      </c>
      <c r="B33" s="83" t="s">
        <v>221</v>
      </c>
      <c r="C33" s="83"/>
      <c r="D33" s="7" t="s">
        <v>60</v>
      </c>
      <c r="E33" s="7" t="str">
        <f t="shared" si="0"/>
        <v>入選</v>
      </c>
      <c r="F33" s="86" t="s">
        <v>258</v>
      </c>
      <c r="G33" s="87"/>
      <c r="H33" s="7" t="s">
        <v>132</v>
      </c>
    </row>
    <row r="34" spans="1:8" ht="21.95" customHeight="1">
      <c r="A34" s="6" t="str">
        <f>IF(D34&lt;&gt;"","入選","")</f>
        <v>入選</v>
      </c>
      <c r="B34" s="83" t="s">
        <v>222</v>
      </c>
      <c r="C34" s="83"/>
      <c r="D34" s="7" t="s">
        <v>61</v>
      </c>
      <c r="E34" s="7" t="str">
        <f t="shared" si="0"/>
        <v>入選</v>
      </c>
      <c r="F34" s="86" t="s">
        <v>259</v>
      </c>
      <c r="G34" s="87"/>
      <c r="H34" s="7" t="s">
        <v>137</v>
      </c>
    </row>
    <row r="35" spans="1:8" ht="21.95" customHeight="1">
      <c r="A35" s="6" t="str">
        <f t="shared" si="1"/>
        <v>入選</v>
      </c>
      <c r="B35" s="83" t="s">
        <v>223</v>
      </c>
      <c r="C35" s="83"/>
      <c r="D35" s="7" t="s">
        <v>61</v>
      </c>
      <c r="E35" s="7" t="str">
        <f t="shared" si="0"/>
        <v>入選</v>
      </c>
      <c r="F35" s="84" t="s">
        <v>260</v>
      </c>
      <c r="G35" s="85"/>
      <c r="H35" s="7" t="s">
        <v>137</v>
      </c>
    </row>
    <row r="36" spans="1:8" ht="21.95" customHeight="1">
      <c r="A36" s="6" t="str">
        <f t="shared" si="1"/>
        <v>入選</v>
      </c>
      <c r="B36" s="83" t="s">
        <v>224</v>
      </c>
      <c r="C36" s="83"/>
      <c r="D36" s="7" t="s">
        <v>61</v>
      </c>
      <c r="E36" s="7" t="str">
        <f t="shared" si="0"/>
        <v>入選</v>
      </c>
      <c r="F36" s="84" t="s">
        <v>58</v>
      </c>
      <c r="G36" s="85"/>
      <c r="H36" s="7" t="s">
        <v>77</v>
      </c>
    </row>
    <row r="37" spans="1:8" ht="21.95" customHeight="1">
      <c r="A37" s="6" t="str">
        <f t="shared" si="1"/>
        <v>入選</v>
      </c>
      <c r="B37" s="83" t="s">
        <v>225</v>
      </c>
      <c r="C37" s="83"/>
      <c r="D37" s="7" t="s">
        <v>61</v>
      </c>
      <c r="E37" s="7" t="str">
        <f>IF(H37&lt;&gt;"","入選","")</f>
        <v>入選</v>
      </c>
      <c r="F37" s="84" t="s">
        <v>185</v>
      </c>
      <c r="G37" s="85"/>
      <c r="H37" s="7" t="s">
        <v>77</v>
      </c>
    </row>
    <row r="38" spans="1:8" ht="21.95" customHeight="1">
      <c r="A38" s="6" t="str">
        <f t="shared" si="1"/>
        <v>入選</v>
      </c>
      <c r="B38" s="83" t="s">
        <v>226</v>
      </c>
      <c r="C38" s="83"/>
      <c r="D38" s="7" t="s">
        <v>61</v>
      </c>
      <c r="E38" s="7" t="str">
        <f t="shared" si="0"/>
        <v>入選</v>
      </c>
      <c r="F38" s="86" t="s">
        <v>263</v>
      </c>
      <c r="G38" s="87"/>
      <c r="H38" s="7" t="s">
        <v>84</v>
      </c>
    </row>
    <row r="39" spans="1:8" ht="21.95" customHeight="1">
      <c r="A39" s="6" t="str">
        <f t="shared" si="1"/>
        <v>入選</v>
      </c>
      <c r="B39" s="83" t="s">
        <v>227</v>
      </c>
      <c r="C39" s="83"/>
      <c r="D39" s="7" t="s">
        <v>61</v>
      </c>
      <c r="E39" s="7" t="str">
        <f>IF(H39&lt;&gt;"","入選","")</f>
        <v>入選</v>
      </c>
      <c r="F39" s="86" t="s">
        <v>262</v>
      </c>
      <c r="G39" s="87"/>
      <c r="H39" s="7" t="s">
        <v>261</v>
      </c>
    </row>
    <row r="40" spans="1:8" ht="19.5">
      <c r="A40" s="6" t="str">
        <f t="shared" si="1"/>
        <v>入選</v>
      </c>
      <c r="B40" s="83" t="s">
        <v>228</v>
      </c>
      <c r="C40" s="83"/>
      <c r="D40" s="7" t="s">
        <v>61</v>
      </c>
      <c r="E40" s="7" t="str">
        <f t="shared" si="0"/>
        <v/>
      </c>
      <c r="F40" s="86"/>
      <c r="G40" s="87"/>
      <c r="H40" s="7"/>
    </row>
    <row r="41" spans="1:8" ht="19.5">
      <c r="A41" s="6" t="str">
        <f t="shared" si="1"/>
        <v>入選</v>
      </c>
      <c r="B41" s="83" t="s">
        <v>229</v>
      </c>
      <c r="C41" s="83"/>
      <c r="D41" s="7" t="s">
        <v>116</v>
      </c>
      <c r="E41" s="7" t="str">
        <f t="shared" si="0"/>
        <v/>
      </c>
      <c r="F41" s="84"/>
      <c r="G41" s="85"/>
      <c r="H41" s="7"/>
    </row>
    <row r="42" spans="1:8" ht="19.5">
      <c r="A42" s="6" t="str">
        <f t="shared" si="1"/>
        <v>入選</v>
      </c>
      <c r="B42" s="83" t="s">
        <v>230</v>
      </c>
      <c r="C42" s="83"/>
      <c r="D42" s="7" t="s">
        <v>116</v>
      </c>
      <c r="E42" s="7" t="str">
        <f t="shared" si="0"/>
        <v/>
      </c>
      <c r="F42" s="84"/>
      <c r="G42" s="85"/>
      <c r="H42" s="7"/>
    </row>
    <row r="43" spans="1:8" ht="19.5">
      <c r="A43" s="6" t="str">
        <f t="shared" si="1"/>
        <v>入選</v>
      </c>
      <c r="B43" s="83" t="s">
        <v>231</v>
      </c>
      <c r="C43" s="83"/>
      <c r="D43" s="7" t="s">
        <v>116</v>
      </c>
      <c r="E43" s="7" t="str">
        <f t="shared" si="0"/>
        <v/>
      </c>
      <c r="F43" s="84"/>
      <c r="G43" s="85"/>
      <c r="H43" s="7"/>
    </row>
    <row r="44" spans="1:8" ht="19.5">
      <c r="A44" s="6" t="str">
        <f t="shared" si="1"/>
        <v>入選</v>
      </c>
      <c r="B44" s="83" t="s">
        <v>400</v>
      </c>
      <c r="C44" s="83"/>
      <c r="D44" s="7" t="s">
        <v>116</v>
      </c>
      <c r="E44" s="7"/>
      <c r="F44" s="67"/>
      <c r="G44" s="74"/>
      <c r="H44" s="7"/>
    </row>
    <row r="45" spans="1:8" ht="19.5">
      <c r="A45" s="6" t="str">
        <f t="shared" si="1"/>
        <v>入選</v>
      </c>
      <c r="B45" s="83" t="s">
        <v>232</v>
      </c>
      <c r="C45" s="83"/>
      <c r="D45" s="7" t="s">
        <v>116</v>
      </c>
      <c r="E45" s="7" t="str">
        <f t="shared" si="0"/>
        <v/>
      </c>
      <c r="F45" s="84"/>
      <c r="G45" s="85"/>
      <c r="H45" s="7"/>
    </row>
    <row r="46" spans="1:8" ht="19.5">
      <c r="A46" s="6" t="str">
        <f t="shared" si="1"/>
        <v>入選</v>
      </c>
      <c r="B46" s="83" t="s">
        <v>233</v>
      </c>
      <c r="C46" s="83"/>
      <c r="D46" s="7" t="s">
        <v>116</v>
      </c>
      <c r="E46" s="7" t="str">
        <f t="shared" si="0"/>
        <v/>
      </c>
      <c r="F46" s="84"/>
      <c r="G46" s="85"/>
      <c r="H46" s="7"/>
    </row>
  </sheetData>
  <mergeCells count="95">
    <mergeCell ref="A1:H1"/>
    <mergeCell ref="A2:H2"/>
    <mergeCell ref="A3:B4"/>
    <mergeCell ref="C3:D3"/>
    <mergeCell ref="E3:F4"/>
    <mergeCell ref="G3:H3"/>
    <mergeCell ref="C4:D4"/>
    <mergeCell ref="G4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E7:F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B38:C38"/>
    <mergeCell ref="F38:G38"/>
    <mergeCell ref="B39:C39"/>
    <mergeCell ref="F39:G39"/>
    <mergeCell ref="B40:C40"/>
    <mergeCell ref="F40:G40"/>
    <mergeCell ref="B41:C41"/>
    <mergeCell ref="F41:G41"/>
    <mergeCell ref="B42:C42"/>
    <mergeCell ref="F42:G42"/>
    <mergeCell ref="B43:C43"/>
    <mergeCell ref="F43:G43"/>
    <mergeCell ref="B45:C45"/>
    <mergeCell ref="F45:G45"/>
    <mergeCell ref="B46:C46"/>
    <mergeCell ref="F46:G46"/>
    <mergeCell ref="B44:C44"/>
  </mergeCells>
  <phoneticPr fontId="3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B4A53-3C16-4E21-9DE3-B66988632A18}">
  <dimension ref="A1:M37"/>
  <sheetViews>
    <sheetView workbookViewId="0">
      <selection activeCell="D25" sqref="D25"/>
    </sheetView>
  </sheetViews>
  <sheetFormatPr defaultRowHeight="16.5"/>
  <cols>
    <col min="1" max="1" width="6.625" style="23" customWidth="1"/>
    <col min="2" max="2" width="12.625" style="23" customWidth="1"/>
    <col min="3" max="10" width="6.625" style="23" customWidth="1"/>
    <col min="11" max="11" width="18.875" style="23" bestFit="1" customWidth="1"/>
    <col min="12" max="12" width="3.25" style="23" customWidth="1"/>
    <col min="13" max="252" width="9" style="23"/>
    <col min="253" max="253" width="7.625" style="23" customWidth="1"/>
    <col min="254" max="254" width="11.25" style="23" customWidth="1"/>
    <col min="255" max="260" width="7.5" style="23" customWidth="1"/>
    <col min="261" max="261" width="7.875" style="23" customWidth="1"/>
    <col min="262" max="262" width="9.25" style="23" customWidth="1"/>
    <col min="263" max="263" width="10.625" style="23" customWidth="1"/>
    <col min="264" max="264" width="3.25" style="23" customWidth="1"/>
    <col min="265" max="508" width="9" style="23"/>
    <col min="509" max="509" width="7.625" style="23" customWidth="1"/>
    <col min="510" max="510" width="11.25" style="23" customWidth="1"/>
    <col min="511" max="516" width="7.5" style="23" customWidth="1"/>
    <col min="517" max="517" width="7.875" style="23" customWidth="1"/>
    <col min="518" max="518" width="9.25" style="23" customWidth="1"/>
    <col min="519" max="519" width="10.625" style="23" customWidth="1"/>
    <col min="520" max="520" width="3.25" style="23" customWidth="1"/>
    <col min="521" max="764" width="9" style="23"/>
    <col min="765" max="765" width="7.625" style="23" customWidth="1"/>
    <col min="766" max="766" width="11.25" style="23" customWidth="1"/>
    <col min="767" max="772" width="7.5" style="23" customWidth="1"/>
    <col min="773" max="773" width="7.875" style="23" customWidth="1"/>
    <col min="774" max="774" width="9.25" style="23" customWidth="1"/>
    <col min="775" max="775" width="10.625" style="23" customWidth="1"/>
    <col min="776" max="776" width="3.25" style="23" customWidth="1"/>
    <col min="777" max="1020" width="9" style="23"/>
    <col min="1021" max="1021" width="7.625" style="23" customWidth="1"/>
    <col min="1022" max="1022" width="11.25" style="23" customWidth="1"/>
    <col min="1023" max="1028" width="7.5" style="23" customWidth="1"/>
    <col min="1029" max="1029" width="7.875" style="23" customWidth="1"/>
    <col min="1030" max="1030" width="9.25" style="23" customWidth="1"/>
    <col min="1031" max="1031" width="10.625" style="23" customWidth="1"/>
    <col min="1032" max="1032" width="3.25" style="23" customWidth="1"/>
    <col min="1033" max="1276" width="9" style="23"/>
    <col min="1277" max="1277" width="7.625" style="23" customWidth="1"/>
    <col min="1278" max="1278" width="11.25" style="23" customWidth="1"/>
    <col min="1279" max="1284" width="7.5" style="23" customWidth="1"/>
    <col min="1285" max="1285" width="7.875" style="23" customWidth="1"/>
    <col min="1286" max="1286" width="9.25" style="23" customWidth="1"/>
    <col min="1287" max="1287" width="10.625" style="23" customWidth="1"/>
    <col min="1288" max="1288" width="3.25" style="23" customWidth="1"/>
    <col min="1289" max="1532" width="9" style="23"/>
    <col min="1533" max="1533" width="7.625" style="23" customWidth="1"/>
    <col min="1534" max="1534" width="11.25" style="23" customWidth="1"/>
    <col min="1535" max="1540" width="7.5" style="23" customWidth="1"/>
    <col min="1541" max="1541" width="7.875" style="23" customWidth="1"/>
    <col min="1542" max="1542" width="9.25" style="23" customWidth="1"/>
    <col min="1543" max="1543" width="10.625" style="23" customWidth="1"/>
    <col min="1544" max="1544" width="3.25" style="23" customWidth="1"/>
    <col min="1545" max="1788" width="9" style="23"/>
    <col min="1789" max="1789" width="7.625" style="23" customWidth="1"/>
    <col min="1790" max="1790" width="11.25" style="23" customWidth="1"/>
    <col min="1791" max="1796" width="7.5" style="23" customWidth="1"/>
    <col min="1797" max="1797" width="7.875" style="23" customWidth="1"/>
    <col min="1798" max="1798" width="9.25" style="23" customWidth="1"/>
    <col min="1799" max="1799" width="10.625" style="23" customWidth="1"/>
    <col min="1800" max="1800" width="3.25" style="23" customWidth="1"/>
    <col min="1801" max="2044" width="9" style="23"/>
    <col min="2045" max="2045" width="7.625" style="23" customWidth="1"/>
    <col min="2046" max="2046" width="11.25" style="23" customWidth="1"/>
    <col min="2047" max="2052" width="7.5" style="23" customWidth="1"/>
    <col min="2053" max="2053" width="7.875" style="23" customWidth="1"/>
    <col min="2054" max="2054" width="9.25" style="23" customWidth="1"/>
    <col min="2055" max="2055" width="10.625" style="23" customWidth="1"/>
    <col min="2056" max="2056" width="3.25" style="23" customWidth="1"/>
    <col min="2057" max="2300" width="9" style="23"/>
    <col min="2301" max="2301" width="7.625" style="23" customWidth="1"/>
    <col min="2302" max="2302" width="11.25" style="23" customWidth="1"/>
    <col min="2303" max="2308" width="7.5" style="23" customWidth="1"/>
    <col min="2309" max="2309" width="7.875" style="23" customWidth="1"/>
    <col min="2310" max="2310" width="9.25" style="23" customWidth="1"/>
    <col min="2311" max="2311" width="10.625" style="23" customWidth="1"/>
    <col min="2312" max="2312" width="3.25" style="23" customWidth="1"/>
    <col min="2313" max="2556" width="9" style="23"/>
    <col min="2557" max="2557" width="7.625" style="23" customWidth="1"/>
    <col min="2558" max="2558" width="11.25" style="23" customWidth="1"/>
    <col min="2559" max="2564" width="7.5" style="23" customWidth="1"/>
    <col min="2565" max="2565" width="7.875" style="23" customWidth="1"/>
    <col min="2566" max="2566" width="9.25" style="23" customWidth="1"/>
    <col min="2567" max="2567" width="10.625" style="23" customWidth="1"/>
    <col min="2568" max="2568" width="3.25" style="23" customWidth="1"/>
    <col min="2569" max="2812" width="9" style="23"/>
    <col min="2813" max="2813" width="7.625" style="23" customWidth="1"/>
    <col min="2814" max="2814" width="11.25" style="23" customWidth="1"/>
    <col min="2815" max="2820" width="7.5" style="23" customWidth="1"/>
    <col min="2821" max="2821" width="7.875" style="23" customWidth="1"/>
    <col min="2822" max="2822" width="9.25" style="23" customWidth="1"/>
    <col min="2823" max="2823" width="10.625" style="23" customWidth="1"/>
    <col min="2824" max="2824" width="3.25" style="23" customWidth="1"/>
    <col min="2825" max="3068" width="9" style="23"/>
    <col min="3069" max="3069" width="7.625" style="23" customWidth="1"/>
    <col min="3070" max="3070" width="11.25" style="23" customWidth="1"/>
    <col min="3071" max="3076" width="7.5" style="23" customWidth="1"/>
    <col min="3077" max="3077" width="7.875" style="23" customWidth="1"/>
    <col min="3078" max="3078" width="9.25" style="23" customWidth="1"/>
    <col min="3079" max="3079" width="10.625" style="23" customWidth="1"/>
    <col min="3080" max="3080" width="3.25" style="23" customWidth="1"/>
    <col min="3081" max="3324" width="9" style="23"/>
    <col min="3325" max="3325" width="7.625" style="23" customWidth="1"/>
    <col min="3326" max="3326" width="11.25" style="23" customWidth="1"/>
    <col min="3327" max="3332" width="7.5" style="23" customWidth="1"/>
    <col min="3333" max="3333" width="7.875" style="23" customWidth="1"/>
    <col min="3334" max="3334" width="9.25" style="23" customWidth="1"/>
    <col min="3335" max="3335" width="10.625" style="23" customWidth="1"/>
    <col min="3336" max="3336" width="3.25" style="23" customWidth="1"/>
    <col min="3337" max="3580" width="9" style="23"/>
    <col min="3581" max="3581" width="7.625" style="23" customWidth="1"/>
    <col min="3582" max="3582" width="11.25" style="23" customWidth="1"/>
    <col min="3583" max="3588" width="7.5" style="23" customWidth="1"/>
    <col min="3589" max="3589" width="7.875" style="23" customWidth="1"/>
    <col min="3590" max="3590" width="9.25" style="23" customWidth="1"/>
    <col min="3591" max="3591" width="10.625" style="23" customWidth="1"/>
    <col min="3592" max="3592" width="3.25" style="23" customWidth="1"/>
    <col min="3593" max="3836" width="9" style="23"/>
    <col min="3837" max="3837" width="7.625" style="23" customWidth="1"/>
    <col min="3838" max="3838" width="11.25" style="23" customWidth="1"/>
    <col min="3839" max="3844" width="7.5" style="23" customWidth="1"/>
    <col min="3845" max="3845" width="7.875" style="23" customWidth="1"/>
    <col min="3846" max="3846" width="9.25" style="23" customWidth="1"/>
    <col min="3847" max="3847" width="10.625" style="23" customWidth="1"/>
    <col min="3848" max="3848" width="3.25" style="23" customWidth="1"/>
    <col min="3849" max="4092" width="9" style="23"/>
    <col min="4093" max="4093" width="7.625" style="23" customWidth="1"/>
    <col min="4094" max="4094" width="11.25" style="23" customWidth="1"/>
    <col min="4095" max="4100" width="7.5" style="23" customWidth="1"/>
    <col min="4101" max="4101" width="7.875" style="23" customWidth="1"/>
    <col min="4102" max="4102" width="9.25" style="23" customWidth="1"/>
    <col min="4103" max="4103" width="10.625" style="23" customWidth="1"/>
    <col min="4104" max="4104" width="3.25" style="23" customWidth="1"/>
    <col min="4105" max="4348" width="9" style="23"/>
    <col min="4349" max="4349" width="7.625" style="23" customWidth="1"/>
    <col min="4350" max="4350" width="11.25" style="23" customWidth="1"/>
    <col min="4351" max="4356" width="7.5" style="23" customWidth="1"/>
    <col min="4357" max="4357" width="7.875" style="23" customWidth="1"/>
    <col min="4358" max="4358" width="9.25" style="23" customWidth="1"/>
    <col min="4359" max="4359" width="10.625" style="23" customWidth="1"/>
    <col min="4360" max="4360" width="3.25" style="23" customWidth="1"/>
    <col min="4361" max="4604" width="9" style="23"/>
    <col min="4605" max="4605" width="7.625" style="23" customWidth="1"/>
    <col min="4606" max="4606" width="11.25" style="23" customWidth="1"/>
    <col min="4607" max="4612" width="7.5" style="23" customWidth="1"/>
    <col min="4613" max="4613" width="7.875" style="23" customWidth="1"/>
    <col min="4614" max="4614" width="9.25" style="23" customWidth="1"/>
    <col min="4615" max="4615" width="10.625" style="23" customWidth="1"/>
    <col min="4616" max="4616" width="3.25" style="23" customWidth="1"/>
    <col min="4617" max="4860" width="9" style="23"/>
    <col min="4861" max="4861" width="7.625" style="23" customWidth="1"/>
    <col min="4862" max="4862" width="11.25" style="23" customWidth="1"/>
    <col min="4863" max="4868" width="7.5" style="23" customWidth="1"/>
    <col min="4869" max="4869" width="7.875" style="23" customWidth="1"/>
    <col min="4870" max="4870" width="9.25" style="23" customWidth="1"/>
    <col min="4871" max="4871" width="10.625" style="23" customWidth="1"/>
    <col min="4872" max="4872" width="3.25" style="23" customWidth="1"/>
    <col min="4873" max="5116" width="9" style="23"/>
    <col min="5117" max="5117" width="7.625" style="23" customWidth="1"/>
    <col min="5118" max="5118" width="11.25" style="23" customWidth="1"/>
    <col min="5119" max="5124" width="7.5" style="23" customWidth="1"/>
    <col min="5125" max="5125" width="7.875" style="23" customWidth="1"/>
    <col min="5126" max="5126" width="9.25" style="23" customWidth="1"/>
    <col min="5127" max="5127" width="10.625" style="23" customWidth="1"/>
    <col min="5128" max="5128" width="3.25" style="23" customWidth="1"/>
    <col min="5129" max="5372" width="9" style="23"/>
    <col min="5373" max="5373" width="7.625" style="23" customWidth="1"/>
    <col min="5374" max="5374" width="11.25" style="23" customWidth="1"/>
    <col min="5375" max="5380" width="7.5" style="23" customWidth="1"/>
    <col min="5381" max="5381" width="7.875" style="23" customWidth="1"/>
    <col min="5382" max="5382" width="9.25" style="23" customWidth="1"/>
    <col min="5383" max="5383" width="10.625" style="23" customWidth="1"/>
    <col min="5384" max="5384" width="3.25" style="23" customWidth="1"/>
    <col min="5385" max="5628" width="9" style="23"/>
    <col min="5629" max="5629" width="7.625" style="23" customWidth="1"/>
    <col min="5630" max="5630" width="11.25" style="23" customWidth="1"/>
    <col min="5631" max="5636" width="7.5" style="23" customWidth="1"/>
    <col min="5637" max="5637" width="7.875" style="23" customWidth="1"/>
    <col min="5638" max="5638" width="9.25" style="23" customWidth="1"/>
    <col min="5639" max="5639" width="10.625" style="23" customWidth="1"/>
    <col min="5640" max="5640" width="3.25" style="23" customWidth="1"/>
    <col min="5641" max="5884" width="9" style="23"/>
    <col min="5885" max="5885" width="7.625" style="23" customWidth="1"/>
    <col min="5886" max="5886" width="11.25" style="23" customWidth="1"/>
    <col min="5887" max="5892" width="7.5" style="23" customWidth="1"/>
    <col min="5893" max="5893" width="7.875" style="23" customWidth="1"/>
    <col min="5894" max="5894" width="9.25" style="23" customWidth="1"/>
    <col min="5895" max="5895" width="10.625" style="23" customWidth="1"/>
    <col min="5896" max="5896" width="3.25" style="23" customWidth="1"/>
    <col min="5897" max="6140" width="9" style="23"/>
    <col min="6141" max="6141" width="7.625" style="23" customWidth="1"/>
    <col min="6142" max="6142" width="11.25" style="23" customWidth="1"/>
    <col min="6143" max="6148" width="7.5" style="23" customWidth="1"/>
    <col min="6149" max="6149" width="7.875" style="23" customWidth="1"/>
    <col min="6150" max="6150" width="9.25" style="23" customWidth="1"/>
    <col min="6151" max="6151" width="10.625" style="23" customWidth="1"/>
    <col min="6152" max="6152" width="3.25" style="23" customWidth="1"/>
    <col min="6153" max="6396" width="9" style="23"/>
    <col min="6397" max="6397" width="7.625" style="23" customWidth="1"/>
    <col min="6398" max="6398" width="11.25" style="23" customWidth="1"/>
    <col min="6399" max="6404" width="7.5" style="23" customWidth="1"/>
    <col min="6405" max="6405" width="7.875" style="23" customWidth="1"/>
    <col min="6406" max="6406" width="9.25" style="23" customWidth="1"/>
    <col min="6407" max="6407" width="10.625" style="23" customWidth="1"/>
    <col min="6408" max="6408" width="3.25" style="23" customWidth="1"/>
    <col min="6409" max="6652" width="9" style="23"/>
    <col min="6653" max="6653" width="7.625" style="23" customWidth="1"/>
    <col min="6654" max="6654" width="11.25" style="23" customWidth="1"/>
    <col min="6655" max="6660" width="7.5" style="23" customWidth="1"/>
    <col min="6661" max="6661" width="7.875" style="23" customWidth="1"/>
    <col min="6662" max="6662" width="9.25" style="23" customWidth="1"/>
    <col min="6663" max="6663" width="10.625" style="23" customWidth="1"/>
    <col min="6664" max="6664" width="3.25" style="23" customWidth="1"/>
    <col min="6665" max="6908" width="9" style="23"/>
    <col min="6909" max="6909" width="7.625" style="23" customWidth="1"/>
    <col min="6910" max="6910" width="11.25" style="23" customWidth="1"/>
    <col min="6911" max="6916" width="7.5" style="23" customWidth="1"/>
    <col min="6917" max="6917" width="7.875" style="23" customWidth="1"/>
    <col min="6918" max="6918" width="9.25" style="23" customWidth="1"/>
    <col min="6919" max="6919" width="10.625" style="23" customWidth="1"/>
    <col min="6920" max="6920" width="3.25" style="23" customWidth="1"/>
    <col min="6921" max="7164" width="9" style="23"/>
    <col min="7165" max="7165" width="7.625" style="23" customWidth="1"/>
    <col min="7166" max="7166" width="11.25" style="23" customWidth="1"/>
    <col min="7167" max="7172" width="7.5" style="23" customWidth="1"/>
    <col min="7173" max="7173" width="7.875" style="23" customWidth="1"/>
    <col min="7174" max="7174" width="9.25" style="23" customWidth="1"/>
    <col min="7175" max="7175" width="10.625" style="23" customWidth="1"/>
    <col min="7176" max="7176" width="3.25" style="23" customWidth="1"/>
    <col min="7177" max="7420" width="9" style="23"/>
    <col min="7421" max="7421" width="7.625" style="23" customWidth="1"/>
    <col min="7422" max="7422" width="11.25" style="23" customWidth="1"/>
    <col min="7423" max="7428" width="7.5" style="23" customWidth="1"/>
    <col min="7429" max="7429" width="7.875" style="23" customWidth="1"/>
    <col min="7430" max="7430" width="9.25" style="23" customWidth="1"/>
    <col min="7431" max="7431" width="10.625" style="23" customWidth="1"/>
    <col min="7432" max="7432" width="3.25" style="23" customWidth="1"/>
    <col min="7433" max="7676" width="9" style="23"/>
    <col min="7677" max="7677" width="7.625" style="23" customWidth="1"/>
    <col min="7678" max="7678" width="11.25" style="23" customWidth="1"/>
    <col min="7679" max="7684" width="7.5" style="23" customWidth="1"/>
    <col min="7685" max="7685" width="7.875" style="23" customWidth="1"/>
    <col min="7686" max="7686" width="9.25" style="23" customWidth="1"/>
    <col min="7687" max="7687" width="10.625" style="23" customWidth="1"/>
    <col min="7688" max="7688" width="3.25" style="23" customWidth="1"/>
    <col min="7689" max="7932" width="9" style="23"/>
    <col min="7933" max="7933" width="7.625" style="23" customWidth="1"/>
    <col min="7934" max="7934" width="11.25" style="23" customWidth="1"/>
    <col min="7935" max="7940" width="7.5" style="23" customWidth="1"/>
    <col min="7941" max="7941" width="7.875" style="23" customWidth="1"/>
    <col min="7942" max="7942" width="9.25" style="23" customWidth="1"/>
    <col min="7943" max="7943" width="10.625" style="23" customWidth="1"/>
    <col min="7944" max="7944" width="3.25" style="23" customWidth="1"/>
    <col min="7945" max="8188" width="9" style="23"/>
    <col min="8189" max="8189" width="7.625" style="23" customWidth="1"/>
    <col min="8190" max="8190" width="11.25" style="23" customWidth="1"/>
    <col min="8191" max="8196" width="7.5" style="23" customWidth="1"/>
    <col min="8197" max="8197" width="7.875" style="23" customWidth="1"/>
    <col min="8198" max="8198" width="9.25" style="23" customWidth="1"/>
    <col min="8199" max="8199" width="10.625" style="23" customWidth="1"/>
    <col min="8200" max="8200" width="3.25" style="23" customWidth="1"/>
    <col min="8201" max="8444" width="9" style="23"/>
    <col min="8445" max="8445" width="7.625" style="23" customWidth="1"/>
    <col min="8446" max="8446" width="11.25" style="23" customWidth="1"/>
    <col min="8447" max="8452" width="7.5" style="23" customWidth="1"/>
    <col min="8453" max="8453" width="7.875" style="23" customWidth="1"/>
    <col min="8454" max="8454" width="9.25" style="23" customWidth="1"/>
    <col min="8455" max="8455" width="10.625" style="23" customWidth="1"/>
    <col min="8456" max="8456" width="3.25" style="23" customWidth="1"/>
    <col min="8457" max="8700" width="9" style="23"/>
    <col min="8701" max="8701" width="7.625" style="23" customWidth="1"/>
    <col min="8702" max="8702" width="11.25" style="23" customWidth="1"/>
    <col min="8703" max="8708" width="7.5" style="23" customWidth="1"/>
    <col min="8709" max="8709" width="7.875" style="23" customWidth="1"/>
    <col min="8710" max="8710" width="9.25" style="23" customWidth="1"/>
    <col min="8711" max="8711" width="10.625" style="23" customWidth="1"/>
    <col min="8712" max="8712" width="3.25" style="23" customWidth="1"/>
    <col min="8713" max="8956" width="9" style="23"/>
    <col min="8957" max="8957" width="7.625" style="23" customWidth="1"/>
    <col min="8958" max="8958" width="11.25" style="23" customWidth="1"/>
    <col min="8959" max="8964" width="7.5" style="23" customWidth="1"/>
    <col min="8965" max="8965" width="7.875" style="23" customWidth="1"/>
    <col min="8966" max="8966" width="9.25" style="23" customWidth="1"/>
    <col min="8967" max="8967" width="10.625" style="23" customWidth="1"/>
    <col min="8968" max="8968" width="3.25" style="23" customWidth="1"/>
    <col min="8969" max="9212" width="9" style="23"/>
    <col min="9213" max="9213" width="7.625" style="23" customWidth="1"/>
    <col min="9214" max="9214" width="11.25" style="23" customWidth="1"/>
    <col min="9215" max="9220" width="7.5" style="23" customWidth="1"/>
    <col min="9221" max="9221" width="7.875" style="23" customWidth="1"/>
    <col min="9222" max="9222" width="9.25" style="23" customWidth="1"/>
    <col min="9223" max="9223" width="10.625" style="23" customWidth="1"/>
    <col min="9224" max="9224" width="3.25" style="23" customWidth="1"/>
    <col min="9225" max="9468" width="9" style="23"/>
    <col min="9469" max="9469" width="7.625" style="23" customWidth="1"/>
    <col min="9470" max="9470" width="11.25" style="23" customWidth="1"/>
    <col min="9471" max="9476" width="7.5" style="23" customWidth="1"/>
    <col min="9477" max="9477" width="7.875" style="23" customWidth="1"/>
    <col min="9478" max="9478" width="9.25" style="23" customWidth="1"/>
    <col min="9479" max="9479" width="10.625" style="23" customWidth="1"/>
    <col min="9480" max="9480" width="3.25" style="23" customWidth="1"/>
    <col min="9481" max="9724" width="9" style="23"/>
    <col min="9725" max="9725" width="7.625" style="23" customWidth="1"/>
    <col min="9726" max="9726" width="11.25" style="23" customWidth="1"/>
    <col min="9727" max="9732" width="7.5" style="23" customWidth="1"/>
    <col min="9733" max="9733" width="7.875" style="23" customWidth="1"/>
    <col min="9734" max="9734" width="9.25" style="23" customWidth="1"/>
    <col min="9735" max="9735" width="10.625" style="23" customWidth="1"/>
    <col min="9736" max="9736" width="3.25" style="23" customWidth="1"/>
    <col min="9737" max="9980" width="9" style="23"/>
    <col min="9981" max="9981" width="7.625" style="23" customWidth="1"/>
    <col min="9982" max="9982" width="11.25" style="23" customWidth="1"/>
    <col min="9983" max="9988" width="7.5" style="23" customWidth="1"/>
    <col min="9989" max="9989" width="7.875" style="23" customWidth="1"/>
    <col min="9990" max="9990" width="9.25" style="23" customWidth="1"/>
    <col min="9991" max="9991" width="10.625" style="23" customWidth="1"/>
    <col min="9992" max="9992" width="3.25" style="23" customWidth="1"/>
    <col min="9993" max="10236" width="9" style="23"/>
    <col min="10237" max="10237" width="7.625" style="23" customWidth="1"/>
    <col min="10238" max="10238" width="11.25" style="23" customWidth="1"/>
    <col min="10239" max="10244" width="7.5" style="23" customWidth="1"/>
    <col min="10245" max="10245" width="7.875" style="23" customWidth="1"/>
    <col min="10246" max="10246" width="9.25" style="23" customWidth="1"/>
    <col min="10247" max="10247" width="10.625" style="23" customWidth="1"/>
    <col min="10248" max="10248" width="3.25" style="23" customWidth="1"/>
    <col min="10249" max="10492" width="9" style="23"/>
    <col min="10493" max="10493" width="7.625" style="23" customWidth="1"/>
    <col min="10494" max="10494" width="11.25" style="23" customWidth="1"/>
    <col min="10495" max="10500" width="7.5" style="23" customWidth="1"/>
    <col min="10501" max="10501" width="7.875" style="23" customWidth="1"/>
    <col min="10502" max="10502" width="9.25" style="23" customWidth="1"/>
    <col min="10503" max="10503" width="10.625" style="23" customWidth="1"/>
    <col min="10504" max="10504" width="3.25" style="23" customWidth="1"/>
    <col min="10505" max="10748" width="9" style="23"/>
    <col min="10749" max="10749" width="7.625" style="23" customWidth="1"/>
    <col min="10750" max="10750" width="11.25" style="23" customWidth="1"/>
    <col min="10751" max="10756" width="7.5" style="23" customWidth="1"/>
    <col min="10757" max="10757" width="7.875" style="23" customWidth="1"/>
    <col min="10758" max="10758" width="9.25" style="23" customWidth="1"/>
    <col min="10759" max="10759" width="10.625" style="23" customWidth="1"/>
    <col min="10760" max="10760" width="3.25" style="23" customWidth="1"/>
    <col min="10761" max="11004" width="9" style="23"/>
    <col min="11005" max="11005" width="7.625" style="23" customWidth="1"/>
    <col min="11006" max="11006" width="11.25" style="23" customWidth="1"/>
    <col min="11007" max="11012" width="7.5" style="23" customWidth="1"/>
    <col min="11013" max="11013" width="7.875" style="23" customWidth="1"/>
    <col min="11014" max="11014" width="9.25" style="23" customWidth="1"/>
    <col min="11015" max="11015" width="10.625" style="23" customWidth="1"/>
    <col min="11016" max="11016" width="3.25" style="23" customWidth="1"/>
    <col min="11017" max="11260" width="9" style="23"/>
    <col min="11261" max="11261" width="7.625" style="23" customWidth="1"/>
    <col min="11262" max="11262" width="11.25" style="23" customWidth="1"/>
    <col min="11263" max="11268" width="7.5" style="23" customWidth="1"/>
    <col min="11269" max="11269" width="7.875" style="23" customWidth="1"/>
    <col min="11270" max="11270" width="9.25" style="23" customWidth="1"/>
    <col min="11271" max="11271" width="10.625" style="23" customWidth="1"/>
    <col min="11272" max="11272" width="3.25" style="23" customWidth="1"/>
    <col min="11273" max="11516" width="9" style="23"/>
    <col min="11517" max="11517" width="7.625" style="23" customWidth="1"/>
    <col min="11518" max="11518" width="11.25" style="23" customWidth="1"/>
    <col min="11519" max="11524" width="7.5" style="23" customWidth="1"/>
    <col min="11525" max="11525" width="7.875" style="23" customWidth="1"/>
    <col min="11526" max="11526" width="9.25" style="23" customWidth="1"/>
    <col min="11527" max="11527" width="10.625" style="23" customWidth="1"/>
    <col min="11528" max="11528" width="3.25" style="23" customWidth="1"/>
    <col min="11529" max="11772" width="9" style="23"/>
    <col min="11773" max="11773" width="7.625" style="23" customWidth="1"/>
    <col min="11774" max="11774" width="11.25" style="23" customWidth="1"/>
    <col min="11775" max="11780" width="7.5" style="23" customWidth="1"/>
    <col min="11781" max="11781" width="7.875" style="23" customWidth="1"/>
    <col min="11782" max="11782" width="9.25" style="23" customWidth="1"/>
    <col min="11783" max="11783" width="10.625" style="23" customWidth="1"/>
    <col min="11784" max="11784" width="3.25" style="23" customWidth="1"/>
    <col min="11785" max="12028" width="9" style="23"/>
    <col min="12029" max="12029" width="7.625" style="23" customWidth="1"/>
    <col min="12030" max="12030" width="11.25" style="23" customWidth="1"/>
    <col min="12031" max="12036" width="7.5" style="23" customWidth="1"/>
    <col min="12037" max="12037" width="7.875" style="23" customWidth="1"/>
    <col min="12038" max="12038" width="9.25" style="23" customWidth="1"/>
    <col min="12039" max="12039" width="10.625" style="23" customWidth="1"/>
    <col min="12040" max="12040" width="3.25" style="23" customWidth="1"/>
    <col min="12041" max="12284" width="9" style="23"/>
    <col min="12285" max="12285" width="7.625" style="23" customWidth="1"/>
    <col min="12286" max="12286" width="11.25" style="23" customWidth="1"/>
    <col min="12287" max="12292" width="7.5" style="23" customWidth="1"/>
    <col min="12293" max="12293" width="7.875" style="23" customWidth="1"/>
    <col min="12294" max="12294" width="9.25" style="23" customWidth="1"/>
    <col min="12295" max="12295" width="10.625" style="23" customWidth="1"/>
    <col min="12296" max="12296" width="3.25" style="23" customWidth="1"/>
    <col min="12297" max="12540" width="9" style="23"/>
    <col min="12541" max="12541" width="7.625" style="23" customWidth="1"/>
    <col min="12542" max="12542" width="11.25" style="23" customWidth="1"/>
    <col min="12543" max="12548" width="7.5" style="23" customWidth="1"/>
    <col min="12549" max="12549" width="7.875" style="23" customWidth="1"/>
    <col min="12550" max="12550" width="9.25" style="23" customWidth="1"/>
    <col min="12551" max="12551" width="10.625" style="23" customWidth="1"/>
    <col min="12552" max="12552" width="3.25" style="23" customWidth="1"/>
    <col min="12553" max="12796" width="9" style="23"/>
    <col min="12797" max="12797" width="7.625" style="23" customWidth="1"/>
    <col min="12798" max="12798" width="11.25" style="23" customWidth="1"/>
    <col min="12799" max="12804" width="7.5" style="23" customWidth="1"/>
    <col min="12805" max="12805" width="7.875" style="23" customWidth="1"/>
    <col min="12806" max="12806" width="9.25" style="23" customWidth="1"/>
    <col min="12807" max="12807" width="10.625" style="23" customWidth="1"/>
    <col min="12808" max="12808" width="3.25" style="23" customWidth="1"/>
    <col min="12809" max="13052" width="9" style="23"/>
    <col min="13053" max="13053" width="7.625" style="23" customWidth="1"/>
    <col min="13054" max="13054" width="11.25" style="23" customWidth="1"/>
    <col min="13055" max="13060" width="7.5" style="23" customWidth="1"/>
    <col min="13061" max="13061" width="7.875" style="23" customWidth="1"/>
    <col min="13062" max="13062" width="9.25" style="23" customWidth="1"/>
    <col min="13063" max="13063" width="10.625" style="23" customWidth="1"/>
    <col min="13064" max="13064" width="3.25" style="23" customWidth="1"/>
    <col min="13065" max="13308" width="9" style="23"/>
    <col min="13309" max="13309" width="7.625" style="23" customWidth="1"/>
    <col min="13310" max="13310" width="11.25" style="23" customWidth="1"/>
    <col min="13311" max="13316" width="7.5" style="23" customWidth="1"/>
    <col min="13317" max="13317" width="7.875" style="23" customWidth="1"/>
    <col min="13318" max="13318" width="9.25" style="23" customWidth="1"/>
    <col min="13319" max="13319" width="10.625" style="23" customWidth="1"/>
    <col min="13320" max="13320" width="3.25" style="23" customWidth="1"/>
    <col min="13321" max="13564" width="9" style="23"/>
    <col min="13565" max="13565" width="7.625" style="23" customWidth="1"/>
    <col min="13566" max="13566" width="11.25" style="23" customWidth="1"/>
    <col min="13567" max="13572" width="7.5" style="23" customWidth="1"/>
    <col min="13573" max="13573" width="7.875" style="23" customWidth="1"/>
    <col min="13574" max="13574" width="9.25" style="23" customWidth="1"/>
    <col min="13575" max="13575" width="10.625" style="23" customWidth="1"/>
    <col min="13576" max="13576" width="3.25" style="23" customWidth="1"/>
    <col min="13577" max="13820" width="9" style="23"/>
    <col min="13821" max="13821" width="7.625" style="23" customWidth="1"/>
    <col min="13822" max="13822" width="11.25" style="23" customWidth="1"/>
    <col min="13823" max="13828" width="7.5" style="23" customWidth="1"/>
    <col min="13829" max="13829" width="7.875" style="23" customWidth="1"/>
    <col min="13830" max="13830" width="9.25" style="23" customWidth="1"/>
    <col min="13831" max="13831" width="10.625" style="23" customWidth="1"/>
    <col min="13832" max="13832" width="3.25" style="23" customWidth="1"/>
    <col min="13833" max="14076" width="9" style="23"/>
    <col min="14077" max="14077" width="7.625" style="23" customWidth="1"/>
    <col min="14078" max="14078" width="11.25" style="23" customWidth="1"/>
    <col min="14079" max="14084" width="7.5" style="23" customWidth="1"/>
    <col min="14085" max="14085" width="7.875" style="23" customWidth="1"/>
    <col min="14086" max="14086" width="9.25" style="23" customWidth="1"/>
    <col min="14087" max="14087" width="10.625" style="23" customWidth="1"/>
    <col min="14088" max="14088" width="3.25" style="23" customWidth="1"/>
    <col min="14089" max="14332" width="9" style="23"/>
    <col min="14333" max="14333" width="7.625" style="23" customWidth="1"/>
    <col min="14334" max="14334" width="11.25" style="23" customWidth="1"/>
    <col min="14335" max="14340" width="7.5" style="23" customWidth="1"/>
    <col min="14341" max="14341" width="7.875" style="23" customWidth="1"/>
    <col min="14342" max="14342" width="9.25" style="23" customWidth="1"/>
    <col min="14343" max="14343" width="10.625" style="23" customWidth="1"/>
    <col min="14344" max="14344" width="3.25" style="23" customWidth="1"/>
    <col min="14345" max="14588" width="9" style="23"/>
    <col min="14589" max="14589" width="7.625" style="23" customWidth="1"/>
    <col min="14590" max="14590" width="11.25" style="23" customWidth="1"/>
    <col min="14591" max="14596" width="7.5" style="23" customWidth="1"/>
    <col min="14597" max="14597" width="7.875" style="23" customWidth="1"/>
    <col min="14598" max="14598" width="9.25" style="23" customWidth="1"/>
    <col min="14599" max="14599" width="10.625" style="23" customWidth="1"/>
    <col min="14600" max="14600" width="3.25" style="23" customWidth="1"/>
    <col min="14601" max="14844" width="9" style="23"/>
    <col min="14845" max="14845" width="7.625" style="23" customWidth="1"/>
    <col min="14846" max="14846" width="11.25" style="23" customWidth="1"/>
    <col min="14847" max="14852" width="7.5" style="23" customWidth="1"/>
    <col min="14853" max="14853" width="7.875" style="23" customWidth="1"/>
    <col min="14854" max="14854" width="9.25" style="23" customWidth="1"/>
    <col min="14855" max="14855" width="10.625" style="23" customWidth="1"/>
    <col min="14856" max="14856" width="3.25" style="23" customWidth="1"/>
    <col min="14857" max="15100" width="9" style="23"/>
    <col min="15101" max="15101" width="7.625" style="23" customWidth="1"/>
    <col min="15102" max="15102" width="11.25" style="23" customWidth="1"/>
    <col min="15103" max="15108" width="7.5" style="23" customWidth="1"/>
    <col min="15109" max="15109" width="7.875" style="23" customWidth="1"/>
    <col min="15110" max="15110" width="9.25" style="23" customWidth="1"/>
    <col min="15111" max="15111" width="10.625" style="23" customWidth="1"/>
    <col min="15112" max="15112" width="3.25" style="23" customWidth="1"/>
    <col min="15113" max="15356" width="9" style="23"/>
    <col min="15357" max="15357" width="7.625" style="23" customWidth="1"/>
    <col min="15358" max="15358" width="11.25" style="23" customWidth="1"/>
    <col min="15359" max="15364" width="7.5" style="23" customWidth="1"/>
    <col min="15365" max="15365" width="7.875" style="23" customWidth="1"/>
    <col min="15366" max="15366" width="9.25" style="23" customWidth="1"/>
    <col min="15367" max="15367" width="10.625" style="23" customWidth="1"/>
    <col min="15368" max="15368" width="3.25" style="23" customWidth="1"/>
    <col min="15369" max="15612" width="9" style="23"/>
    <col min="15613" max="15613" width="7.625" style="23" customWidth="1"/>
    <col min="15614" max="15614" width="11.25" style="23" customWidth="1"/>
    <col min="15615" max="15620" width="7.5" style="23" customWidth="1"/>
    <col min="15621" max="15621" width="7.875" style="23" customWidth="1"/>
    <col min="15622" max="15622" width="9.25" style="23" customWidth="1"/>
    <col min="15623" max="15623" width="10.625" style="23" customWidth="1"/>
    <col min="15624" max="15624" width="3.25" style="23" customWidth="1"/>
    <col min="15625" max="15868" width="9" style="23"/>
    <col min="15869" max="15869" width="7.625" style="23" customWidth="1"/>
    <col min="15870" max="15870" width="11.25" style="23" customWidth="1"/>
    <col min="15871" max="15876" width="7.5" style="23" customWidth="1"/>
    <col min="15877" max="15877" width="7.875" style="23" customWidth="1"/>
    <col min="15878" max="15878" width="9.25" style="23" customWidth="1"/>
    <col min="15879" max="15879" width="10.625" style="23" customWidth="1"/>
    <col min="15880" max="15880" width="3.25" style="23" customWidth="1"/>
    <col min="15881" max="16124" width="9" style="23"/>
    <col min="16125" max="16125" width="7.625" style="23" customWidth="1"/>
    <col min="16126" max="16126" width="11.25" style="23" customWidth="1"/>
    <col min="16127" max="16132" width="7.5" style="23" customWidth="1"/>
    <col min="16133" max="16133" width="7.875" style="23" customWidth="1"/>
    <col min="16134" max="16134" width="9.25" style="23" customWidth="1"/>
    <col min="16135" max="16135" width="10.625" style="23" customWidth="1"/>
    <col min="16136" max="16136" width="3.25" style="23" customWidth="1"/>
    <col min="16137" max="16384" width="9" style="23"/>
  </cols>
  <sheetData>
    <row r="1" spans="1:13" s="12" customFormat="1" ht="35.25" customHeight="1" thickBot="1">
      <c r="A1" s="111" t="s">
        <v>264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M1" s="13"/>
    </row>
    <row r="2" spans="1:13" s="14" customFormat="1" ht="19.899999999999999" customHeight="1">
      <c r="A2" s="113" t="s">
        <v>17</v>
      </c>
      <c r="B2" s="115" t="s">
        <v>18</v>
      </c>
      <c r="C2" s="115" t="s">
        <v>19</v>
      </c>
      <c r="D2" s="117" t="s">
        <v>20</v>
      </c>
      <c r="E2" s="118"/>
      <c r="F2" s="118"/>
      <c r="G2" s="118"/>
      <c r="H2" s="119"/>
      <c r="I2" s="120" t="s">
        <v>21</v>
      </c>
      <c r="J2" s="115" t="s">
        <v>22</v>
      </c>
      <c r="K2" s="122" t="s">
        <v>23</v>
      </c>
    </row>
    <row r="3" spans="1:13" s="14" customFormat="1" ht="20.25" thickBot="1">
      <c r="A3" s="114"/>
      <c r="B3" s="116"/>
      <c r="C3" s="116"/>
      <c r="D3" s="15" t="s">
        <v>13</v>
      </c>
      <c r="E3" s="15" t="s">
        <v>24</v>
      </c>
      <c r="F3" s="15" t="s">
        <v>25</v>
      </c>
      <c r="G3" s="15" t="s">
        <v>26</v>
      </c>
      <c r="H3" s="16" t="s">
        <v>27</v>
      </c>
      <c r="I3" s="121"/>
      <c r="J3" s="116"/>
      <c r="K3" s="123"/>
    </row>
    <row r="4" spans="1:13" ht="19.5" hidden="1">
      <c r="A4" s="17"/>
      <c r="B4" s="18"/>
      <c r="C4" s="19"/>
      <c r="D4" s="19">
        <v>5</v>
      </c>
      <c r="E4" s="19">
        <v>4</v>
      </c>
      <c r="F4" s="19">
        <v>3</v>
      </c>
      <c r="G4" s="19">
        <v>2</v>
      </c>
      <c r="H4" s="20">
        <v>1</v>
      </c>
      <c r="I4" s="21"/>
      <c r="J4" s="19"/>
      <c r="K4" s="22"/>
    </row>
    <row r="5" spans="1:13" s="14" customFormat="1" ht="19.5" hidden="1">
      <c r="A5" s="24"/>
      <c r="B5" s="25"/>
      <c r="C5" s="26"/>
      <c r="D5" s="26">
        <v>25</v>
      </c>
      <c r="E5" s="26">
        <v>15</v>
      </c>
      <c r="F5" s="26">
        <v>10</v>
      </c>
      <c r="G5" s="26">
        <v>5</v>
      </c>
      <c r="H5" s="27"/>
      <c r="I5" s="28"/>
      <c r="J5" s="26"/>
      <c r="K5" s="29"/>
    </row>
    <row r="6" spans="1:13" s="35" customFormat="1" ht="23.1" customHeight="1">
      <c r="A6" s="30">
        <f>IF(B6&lt;&gt;"",A5+1,"")</f>
        <v>1</v>
      </c>
      <c r="B6" s="7" t="s">
        <v>57</v>
      </c>
      <c r="C6" s="31" cm="1">
        <f t="array" ref="C6:C22">SUMIFS('2月積分表 '!$J$6:$J$22,'2月積分表 '!$B$6:$B$22,$B$6:$B$22)</f>
        <v>21</v>
      </c>
      <c r="D6" s="51">
        <f>COUNTIF('3月入選目錄 '!$D$9,$B$6:$B$35)</f>
        <v>0</v>
      </c>
      <c r="E6" s="51">
        <f>COUNTIF('3月入選目錄 '!$D$10,$B$6:$B$35)</f>
        <v>0</v>
      </c>
      <c r="F6" s="51">
        <f>COUNTIF('3月入選目錄 '!$D$11,$B$6:$B$35)</f>
        <v>0</v>
      </c>
      <c r="G6" s="51">
        <f>COUNTIF('3月入選目錄 '!$D$12:$D$16,$B$6:$B$35)</f>
        <v>2</v>
      </c>
      <c r="H6" s="52">
        <f>COUNTIF('3月入選目錄 '!$D$17:$D$46,$B$6:$B$35)+COUNTIF('3月入選目錄 '!$H$9:$H$39,$B$6:$B$22)</f>
        <v>5</v>
      </c>
      <c r="I6" s="53">
        <f t="shared" ref="I6:I22" si="0">(D6*$D$4)+(E6*$E$4)+(F6*$F$4)+(G6*$G$4)+(H6*$H$4)</f>
        <v>9</v>
      </c>
      <c r="J6" s="33">
        <f t="shared" ref="J6:J22" si="1">C6+I6</f>
        <v>30</v>
      </c>
      <c r="K6" s="34">
        <f t="shared" ref="K6:K22" si="2">(D6*$D$5)+(E6*$E$5)+(F6*$F$5)+(G6*$G$5)</f>
        <v>10</v>
      </c>
      <c r="M6" s="36"/>
    </row>
    <row r="7" spans="1:13" s="35" customFormat="1" ht="23.1" customHeight="1">
      <c r="A7" s="30">
        <f t="shared" ref="A7:A35" si="3">IF(B7&lt;&gt;"",A6+1,"")</f>
        <v>2</v>
      </c>
      <c r="B7" s="11" t="s">
        <v>53</v>
      </c>
      <c r="C7" s="31">
        <v>19</v>
      </c>
      <c r="D7" s="51">
        <f>COUNTIF('3月入選目錄 '!$D$9,$B$6:$B$35)</f>
        <v>0</v>
      </c>
      <c r="E7" s="51">
        <f>COUNTIF('3月入選目錄 '!$D$10,$B$6:$B$35)</f>
        <v>0</v>
      </c>
      <c r="F7" s="51">
        <f>COUNTIF('3月入選目錄 '!$D$11,$B$6:$B$35)</f>
        <v>0</v>
      </c>
      <c r="G7" s="51">
        <f>COUNTIF('3月入選目錄 '!$D$12:$D$16,$B$6:$B$35)</f>
        <v>0</v>
      </c>
      <c r="H7" s="52">
        <f>COUNTIF('3月入選目錄 '!$D$17:$D$46,$B$6:$B$35)+COUNTIF('3月入選目錄 '!$H$9:$H$39,$B$6:$B$22)</f>
        <v>10</v>
      </c>
      <c r="I7" s="53">
        <f t="shared" si="0"/>
        <v>10</v>
      </c>
      <c r="J7" s="33">
        <f t="shared" si="1"/>
        <v>29</v>
      </c>
      <c r="K7" s="34">
        <f t="shared" si="2"/>
        <v>0</v>
      </c>
      <c r="M7" s="36"/>
    </row>
    <row r="8" spans="1:13" s="35" customFormat="1" ht="23.1" customHeight="1">
      <c r="A8" s="30">
        <f t="shared" si="3"/>
        <v>3</v>
      </c>
      <c r="B8" s="11" t="s">
        <v>61</v>
      </c>
      <c r="C8" s="37">
        <v>17</v>
      </c>
      <c r="D8" s="51">
        <f>COUNTIF('3月入選目錄 '!$D$9,$B$6:$B$35)</f>
        <v>0</v>
      </c>
      <c r="E8" s="51">
        <f>COUNTIF('3月入選目錄 '!$D$10,$B$6:$B$35)</f>
        <v>0</v>
      </c>
      <c r="F8" s="51">
        <f>COUNTIF('3月入選目錄 '!$D$11,$B$6:$B$35)</f>
        <v>0</v>
      </c>
      <c r="G8" s="51">
        <f>COUNTIF('3月入選目錄 '!$D$12:$D$16,$B$6:$B$35)</f>
        <v>0</v>
      </c>
      <c r="H8" s="52">
        <f>COUNTIF('3月入選目錄 '!$D$17:$D$46,$B$6:$B$35)+COUNTIF('3月入選目錄 '!$H$9:$H$39,$B$6:$B$22)</f>
        <v>7</v>
      </c>
      <c r="I8" s="53">
        <f t="shared" si="0"/>
        <v>7</v>
      </c>
      <c r="J8" s="33">
        <f t="shared" si="1"/>
        <v>24</v>
      </c>
      <c r="K8" s="34">
        <f t="shared" si="2"/>
        <v>0</v>
      </c>
      <c r="M8" s="36"/>
    </row>
    <row r="9" spans="1:13" s="35" customFormat="1" ht="23.1" customHeight="1">
      <c r="A9" s="30">
        <f t="shared" si="3"/>
        <v>4</v>
      </c>
      <c r="B9" s="7" t="s">
        <v>129</v>
      </c>
      <c r="C9" s="37">
        <v>16</v>
      </c>
      <c r="D9" s="51">
        <f>COUNTIF('3月入選目錄 '!$D$9,$B$6:$B$35)</f>
        <v>0</v>
      </c>
      <c r="E9" s="51">
        <f>COUNTIF('3月入選目錄 '!$D$10,$B$6:$B$35)</f>
        <v>0</v>
      </c>
      <c r="F9" s="51">
        <f>COUNTIF('3月入選目錄 '!$D$11,$B$6:$B$35)</f>
        <v>1</v>
      </c>
      <c r="G9" s="51">
        <f>COUNTIF('3月入選目錄 '!$D$12:$D$16,$B$6:$B$35)</f>
        <v>0</v>
      </c>
      <c r="H9" s="52">
        <f>COUNTIF('3月入選目錄 '!$D$17:$D$46,$B$6:$B$35)+COUNTIF('3月入選目錄 '!$H$9:$H$39,$B$6:$B$22)</f>
        <v>5</v>
      </c>
      <c r="I9" s="53">
        <f t="shared" si="0"/>
        <v>8</v>
      </c>
      <c r="J9" s="33">
        <f t="shared" si="1"/>
        <v>24</v>
      </c>
      <c r="K9" s="34">
        <f t="shared" si="2"/>
        <v>10</v>
      </c>
      <c r="M9" s="36"/>
    </row>
    <row r="10" spans="1:13" s="35" customFormat="1" ht="23.1" customHeight="1">
      <c r="A10" s="30">
        <f t="shared" si="3"/>
        <v>5</v>
      </c>
      <c r="B10" s="7" t="s">
        <v>116</v>
      </c>
      <c r="C10" s="37">
        <v>11</v>
      </c>
      <c r="D10" s="51">
        <f>COUNTIF('3月入選目錄 '!$D$9,$B$6:$B$35)</f>
        <v>1</v>
      </c>
      <c r="E10" s="51">
        <f>COUNTIF('3月入選目錄 '!$D$10,$B$6:$B$35)</f>
        <v>0</v>
      </c>
      <c r="F10" s="51">
        <f>COUNTIF('3月入選目錄 '!$D$11,$B$6:$B$35)</f>
        <v>0</v>
      </c>
      <c r="G10" s="51">
        <f>COUNTIF('3月入選目錄 '!$D$12:$D$16,$B$6:$B$35)</f>
        <v>0</v>
      </c>
      <c r="H10" s="52">
        <f>COUNTIF('3月入選目錄 '!$D$17:$D$46,$B$6:$B$35)+COUNTIF('3月入選目錄 '!$H$9:$H$39,$B$6:$B$22)</f>
        <v>6</v>
      </c>
      <c r="I10" s="53">
        <f t="shared" si="0"/>
        <v>11</v>
      </c>
      <c r="J10" s="33">
        <f t="shared" si="1"/>
        <v>22</v>
      </c>
      <c r="K10" s="34">
        <f t="shared" si="2"/>
        <v>25</v>
      </c>
      <c r="M10" s="36"/>
    </row>
    <row r="11" spans="1:13" s="35" customFormat="1" ht="23.1" customHeight="1">
      <c r="A11" s="30">
        <f t="shared" si="3"/>
        <v>6</v>
      </c>
      <c r="B11" s="11" t="s">
        <v>55</v>
      </c>
      <c r="C11" s="31">
        <v>13</v>
      </c>
      <c r="D11" s="51">
        <f>COUNTIF('3月入選目錄 '!$D$9,$B$6:$B$35)</f>
        <v>0</v>
      </c>
      <c r="E11" s="51">
        <f>COUNTIF('3月入選目錄 '!$D$10,$B$6:$B$35)</f>
        <v>0</v>
      </c>
      <c r="F11" s="51">
        <f>COUNTIF('3月入選目錄 '!$D$11,$B$6:$B$35)</f>
        <v>0</v>
      </c>
      <c r="G11" s="51">
        <f>COUNTIF('3月入選目錄 '!$D$12:$D$16,$B$6:$B$35)</f>
        <v>1</v>
      </c>
      <c r="H11" s="52">
        <f>COUNTIF('3月入選目錄 '!$D$17:$D$46,$B$6:$B$35)+COUNTIF('3月入選目錄 '!$H$9:$H$39,$B$6:$B$22)</f>
        <v>5</v>
      </c>
      <c r="I11" s="53">
        <f t="shared" si="0"/>
        <v>7</v>
      </c>
      <c r="J11" s="33">
        <f t="shared" si="1"/>
        <v>20</v>
      </c>
      <c r="K11" s="34">
        <f t="shared" si="2"/>
        <v>5</v>
      </c>
      <c r="M11" s="36"/>
    </row>
    <row r="12" spans="1:13" ht="23.1" customHeight="1">
      <c r="A12" s="30">
        <f t="shared" si="3"/>
        <v>7</v>
      </c>
      <c r="B12" s="11" t="s">
        <v>60</v>
      </c>
      <c r="C12" s="31">
        <v>13</v>
      </c>
      <c r="D12" s="51">
        <f>COUNTIF('3月入選目錄 '!$D$9,$B$6:$B$35)</f>
        <v>0</v>
      </c>
      <c r="E12" s="51">
        <f>COUNTIF('3月入選目錄 '!$D$10,$B$6:$B$35)</f>
        <v>0</v>
      </c>
      <c r="F12" s="51">
        <f>COUNTIF('3月入選目錄 '!$D$11,$B$6:$B$35)</f>
        <v>0</v>
      </c>
      <c r="G12" s="51">
        <f>COUNTIF('3月入選目錄 '!$D$12:$D$16,$B$6:$B$35)</f>
        <v>0</v>
      </c>
      <c r="H12" s="52">
        <f>COUNTIF('3月入選目錄 '!$D$17:$D$46,$B$6:$B$35)+COUNTIF('3月入選目錄 '!$H$9:$H$39,$B$6:$B$22)</f>
        <v>7</v>
      </c>
      <c r="I12" s="53">
        <f t="shared" si="0"/>
        <v>7</v>
      </c>
      <c r="J12" s="33">
        <f t="shared" si="1"/>
        <v>20</v>
      </c>
      <c r="K12" s="34">
        <f t="shared" si="2"/>
        <v>0</v>
      </c>
      <c r="M12" s="38"/>
    </row>
    <row r="13" spans="1:13" ht="23.1" customHeight="1">
      <c r="A13" s="30">
        <f t="shared" si="3"/>
        <v>8</v>
      </c>
      <c r="B13" s="7" t="s">
        <v>84</v>
      </c>
      <c r="C13" s="31">
        <v>11</v>
      </c>
      <c r="D13" s="51">
        <f>COUNTIF('3月入選目錄 '!$D$9,$B$6:$B$35)</f>
        <v>0</v>
      </c>
      <c r="E13" s="51">
        <f>COUNTIF('3月入選目錄 '!$D$10,$B$6:$B$35)</f>
        <v>1</v>
      </c>
      <c r="F13" s="51">
        <f>COUNTIF('3月入選目錄 '!$D$11,$B$6:$B$35)</f>
        <v>0</v>
      </c>
      <c r="G13" s="51">
        <f>COUNTIF('3月入選目錄 '!$D$12:$D$16,$B$6:$B$35)</f>
        <v>1</v>
      </c>
      <c r="H13" s="52">
        <f>COUNTIF('3月入選目錄 '!$D$17:$D$46,$B$6:$B$35)+COUNTIF('3月入選目錄 '!$H$9:$H$39,$B$6:$B$22)</f>
        <v>1</v>
      </c>
      <c r="I13" s="53">
        <f t="shared" si="0"/>
        <v>7</v>
      </c>
      <c r="J13" s="33">
        <f t="shared" si="1"/>
        <v>18</v>
      </c>
      <c r="K13" s="34">
        <f t="shared" si="2"/>
        <v>20</v>
      </c>
      <c r="M13" s="38"/>
    </row>
    <row r="14" spans="1:13" ht="23.1" customHeight="1">
      <c r="A14" s="30">
        <f t="shared" si="3"/>
        <v>9</v>
      </c>
      <c r="B14" s="7" t="s">
        <v>110</v>
      </c>
      <c r="C14" s="31">
        <v>11</v>
      </c>
      <c r="D14" s="51">
        <f>COUNTIF('3月入選目錄 '!$D$9,$B$6:$B$35)</f>
        <v>0</v>
      </c>
      <c r="E14" s="51">
        <f>COUNTIF('3月入選目錄 '!$D$10,$B$6:$B$35)</f>
        <v>0</v>
      </c>
      <c r="F14" s="51">
        <f>COUNTIF('3月入選目錄 '!$D$11,$B$6:$B$35)</f>
        <v>0</v>
      </c>
      <c r="G14" s="51">
        <f>COUNTIF('3月入選目錄 '!$D$12:$D$16,$B$6:$B$35)</f>
        <v>1</v>
      </c>
      <c r="H14" s="52">
        <f>COUNTIF('3月入選目錄 '!$D$17:$D$46,$B$6:$B$35)+COUNTIF('3月入選目錄 '!$H$9:$H$39,$B$6:$B$22)</f>
        <v>4</v>
      </c>
      <c r="I14" s="53">
        <f t="shared" si="0"/>
        <v>6</v>
      </c>
      <c r="J14" s="33">
        <f t="shared" si="1"/>
        <v>17</v>
      </c>
      <c r="K14" s="34">
        <f t="shared" si="2"/>
        <v>5</v>
      </c>
      <c r="M14" s="38"/>
    </row>
    <row r="15" spans="1:13" ht="23.1" customHeight="1">
      <c r="A15" s="30">
        <f t="shared" si="3"/>
        <v>10</v>
      </c>
      <c r="B15" s="7" t="s">
        <v>77</v>
      </c>
      <c r="C15" s="31">
        <v>7</v>
      </c>
      <c r="D15" s="51">
        <f>COUNTIF('3月入選目錄 '!$D$9,$B$6:$B$35)</f>
        <v>0</v>
      </c>
      <c r="E15" s="51">
        <f>COUNTIF('3月入選目錄 '!$D$10,$B$6:$B$35)</f>
        <v>0</v>
      </c>
      <c r="F15" s="51">
        <f>COUNTIF('3月入選目錄 '!$D$11,$B$6:$B$35)</f>
        <v>0</v>
      </c>
      <c r="G15" s="51">
        <f>COUNTIF('3月入選目錄 '!$D$12:$D$16,$B$6:$B$35)</f>
        <v>0</v>
      </c>
      <c r="H15" s="52">
        <f>COUNTIF('3月入選目錄 '!$D$17:$D$46,$B$6:$B$35)+COUNTIF('3月入選目錄 '!$H$9:$H$39,$B$6:$B$22)</f>
        <v>2</v>
      </c>
      <c r="I15" s="53">
        <f t="shared" si="0"/>
        <v>2</v>
      </c>
      <c r="J15" s="33">
        <f t="shared" si="1"/>
        <v>9</v>
      </c>
      <c r="K15" s="34">
        <f t="shared" si="2"/>
        <v>0</v>
      </c>
      <c r="M15" s="38"/>
    </row>
    <row r="16" spans="1:13" ht="23.1" customHeight="1">
      <c r="A16" s="30">
        <f t="shared" si="3"/>
        <v>11</v>
      </c>
      <c r="B16" s="7" t="s">
        <v>104</v>
      </c>
      <c r="C16" s="31">
        <v>5</v>
      </c>
      <c r="D16" s="51">
        <f>COUNTIF('3月入選目錄 '!$D$9,$B$6:$B$35)</f>
        <v>0</v>
      </c>
      <c r="E16" s="51">
        <f>COUNTIF('3月入選目錄 '!$D$10,$B$6:$B$35)</f>
        <v>0</v>
      </c>
      <c r="F16" s="51">
        <f>COUNTIF('3月入選目錄 '!$D$11,$B$6:$B$35)</f>
        <v>0</v>
      </c>
      <c r="G16" s="51">
        <f>COUNTIF('3月入選目錄 '!$D$12:$D$16,$B$6:$B$35)</f>
        <v>0</v>
      </c>
      <c r="H16" s="52">
        <f>COUNTIF('3月入選目錄 '!$D$17:$D$46,$B$6:$B$35)+COUNTIF('3月入選目錄 '!$H$9:$H$39,$B$6:$B$22)</f>
        <v>3</v>
      </c>
      <c r="I16" s="53">
        <f t="shared" si="0"/>
        <v>3</v>
      </c>
      <c r="J16" s="33">
        <f t="shared" si="1"/>
        <v>8</v>
      </c>
      <c r="K16" s="34">
        <f t="shared" si="2"/>
        <v>0</v>
      </c>
      <c r="M16" s="38"/>
    </row>
    <row r="17" spans="1:13" ht="23.1" customHeight="1">
      <c r="A17" s="30">
        <f t="shared" si="3"/>
        <v>12</v>
      </c>
      <c r="B17" s="7" t="s">
        <v>132</v>
      </c>
      <c r="C17" s="37">
        <v>3</v>
      </c>
      <c r="D17" s="51">
        <f>COUNTIF('3月入選目錄 '!$D$9,$B$6:$B$35)</f>
        <v>0</v>
      </c>
      <c r="E17" s="51">
        <f>COUNTIF('3月入選目錄 '!$D$10,$B$6:$B$35)</f>
        <v>0</v>
      </c>
      <c r="F17" s="51">
        <f>COUNTIF('3月入選目錄 '!$D$11,$B$6:$B$35)</f>
        <v>0</v>
      </c>
      <c r="G17" s="51">
        <f>COUNTIF('3月入選目錄 '!$D$12:$D$16,$B$6:$B$35)</f>
        <v>0</v>
      </c>
      <c r="H17" s="52">
        <f>COUNTIF('3月入選目錄 '!$D$17:$D$46,$B$6:$B$35)+COUNTIF('3月入選目錄 '!$H$9:$H$39,$B$6:$B$22)</f>
        <v>3</v>
      </c>
      <c r="I17" s="53">
        <f t="shared" si="0"/>
        <v>3</v>
      </c>
      <c r="J17" s="33">
        <f t="shared" si="1"/>
        <v>6</v>
      </c>
      <c r="K17" s="34">
        <f t="shared" si="2"/>
        <v>0</v>
      </c>
    </row>
    <row r="18" spans="1:13" ht="23.1" customHeight="1">
      <c r="A18" s="30">
        <f t="shared" si="3"/>
        <v>13</v>
      </c>
      <c r="B18" s="7" t="s">
        <v>125</v>
      </c>
      <c r="C18" s="37">
        <v>5</v>
      </c>
      <c r="D18" s="51">
        <f>COUNTIF('3月入選目錄 '!$D$9,$B$6:$B$35)</f>
        <v>0</v>
      </c>
      <c r="E18" s="51">
        <f>COUNTIF('3月入選目錄 '!$D$10,$B$6:$B$35)</f>
        <v>0</v>
      </c>
      <c r="F18" s="51">
        <f>COUNTIF('3月入選目錄 '!$D$11,$B$6:$B$35)</f>
        <v>0</v>
      </c>
      <c r="G18" s="51">
        <f>COUNTIF('3月入選目錄 '!$D$12:$D$16,$B$6:$B$35)</f>
        <v>0</v>
      </c>
      <c r="H18" s="52">
        <f>COUNTIF('3月入選目錄 '!$D$17:$D$46,$B$6:$B$35)+COUNTIF('3月入選目錄 '!$H$9:$H$39,$B$6:$B$22)</f>
        <v>0</v>
      </c>
      <c r="I18" s="53">
        <f t="shared" si="0"/>
        <v>0</v>
      </c>
      <c r="J18" s="33">
        <f t="shared" si="1"/>
        <v>5</v>
      </c>
      <c r="K18" s="34">
        <f t="shared" si="2"/>
        <v>0</v>
      </c>
      <c r="M18" s="38"/>
    </row>
    <row r="19" spans="1:13" ht="23.1" customHeight="1">
      <c r="A19" s="30">
        <f t="shared" si="3"/>
        <v>14</v>
      </c>
      <c r="B19" s="7" t="s">
        <v>135</v>
      </c>
      <c r="C19" s="37">
        <v>3</v>
      </c>
      <c r="D19" s="51">
        <f>COUNTIF('3月入選目錄 '!$D$9,$B$6:$B$35)</f>
        <v>0</v>
      </c>
      <c r="E19" s="51">
        <f>COUNTIF('3月入選目錄 '!$D$10,$B$6:$B$35)</f>
        <v>0</v>
      </c>
      <c r="F19" s="51">
        <f>COUNTIF('3月入選目錄 '!$D$11,$B$6:$B$35)</f>
        <v>0</v>
      </c>
      <c r="G19" s="51">
        <f>COUNTIF('3月入選目錄 '!$D$12:$D$16,$B$6:$B$35)</f>
        <v>0</v>
      </c>
      <c r="H19" s="52">
        <f>COUNTIF('3月入選目錄 '!$D$17:$D$46,$B$6:$B$35)+COUNTIF('3月入選目錄 '!$H$9:$H$39,$B$6:$B$22)</f>
        <v>0</v>
      </c>
      <c r="I19" s="53">
        <f t="shared" si="0"/>
        <v>0</v>
      </c>
      <c r="J19" s="33">
        <f t="shared" si="1"/>
        <v>3</v>
      </c>
      <c r="K19" s="34">
        <f t="shared" si="2"/>
        <v>0</v>
      </c>
      <c r="M19" s="38"/>
    </row>
    <row r="20" spans="1:13" ht="23.1" customHeight="1">
      <c r="A20" s="30">
        <f t="shared" si="3"/>
        <v>15</v>
      </c>
      <c r="B20" s="7" t="s">
        <v>137</v>
      </c>
      <c r="C20" s="41">
        <v>0</v>
      </c>
      <c r="D20" s="51">
        <f>COUNTIF('3月入選目錄 '!$D$9,$B$6:$B$35)</f>
        <v>0</v>
      </c>
      <c r="E20" s="51">
        <f>COUNTIF('3月入選目錄 '!$D$10,$B$6:$B$35)</f>
        <v>0</v>
      </c>
      <c r="F20" s="51">
        <f>COUNTIF('3月入選目錄 '!$D$11,$B$6:$B$35)</f>
        <v>0</v>
      </c>
      <c r="G20" s="51">
        <f>COUNTIF('3月入選目錄 '!$D$12:$D$16,$B$6:$B$35)</f>
        <v>0</v>
      </c>
      <c r="H20" s="52">
        <f>COUNTIF('3月入選目錄 '!$D$17:$D$46,$B$6:$B$35)+COUNTIF('3月入選目錄 '!$H$9:$H$39,$B$6:$B$22)</f>
        <v>2</v>
      </c>
      <c r="I20" s="53">
        <f t="shared" si="0"/>
        <v>2</v>
      </c>
      <c r="J20" s="33">
        <f t="shared" si="1"/>
        <v>2</v>
      </c>
      <c r="K20" s="34">
        <f t="shared" si="2"/>
        <v>0</v>
      </c>
    </row>
    <row r="21" spans="1:13" ht="23.1" customHeight="1">
      <c r="A21" s="30">
        <f t="shared" si="3"/>
        <v>16</v>
      </c>
      <c r="B21" s="40" t="s">
        <v>147</v>
      </c>
      <c r="C21" s="37">
        <v>1</v>
      </c>
      <c r="D21" s="51">
        <f>COUNTIF('3月入選目錄 '!$D$9,$B$6:$B$35)</f>
        <v>0</v>
      </c>
      <c r="E21" s="51">
        <f>COUNTIF('3月入選目錄 '!$D$10,$B$6:$B$35)</f>
        <v>0</v>
      </c>
      <c r="F21" s="51">
        <f>COUNTIF('3月入選目錄 '!$D$11,$B$6:$B$35)</f>
        <v>0</v>
      </c>
      <c r="G21" s="51">
        <f>COUNTIF('3月入選目錄 '!$D$12:$D$16,$B$6:$B$35)</f>
        <v>0</v>
      </c>
      <c r="H21" s="52">
        <f>COUNTIF('3月入選目錄 '!$D$17:$D$46,$B$6:$B$35)+COUNTIF('3月入選目錄 '!$H$9:$H$39,$B$6:$B$22)</f>
        <v>0</v>
      </c>
      <c r="I21" s="53">
        <f t="shared" si="0"/>
        <v>0</v>
      </c>
      <c r="J21" s="33">
        <f t="shared" si="1"/>
        <v>1</v>
      </c>
      <c r="K21" s="34">
        <f t="shared" si="2"/>
        <v>0</v>
      </c>
      <c r="M21" s="38"/>
    </row>
    <row r="22" spans="1:13" ht="23.1" customHeight="1">
      <c r="A22" s="30">
        <f t="shared" si="3"/>
        <v>17</v>
      </c>
      <c r="B22" s="39" t="s">
        <v>261</v>
      </c>
      <c r="C22" s="37">
        <v>0</v>
      </c>
      <c r="D22" s="51">
        <f>COUNTIF('3月入選目錄 '!$D$9,$B$6:$B$35)</f>
        <v>0</v>
      </c>
      <c r="E22" s="51">
        <f>COUNTIF('3月入選目錄 '!$D$10,$B$6:$B$35)</f>
        <v>0</v>
      </c>
      <c r="F22" s="51">
        <f>COUNTIF('3月入選目錄 '!$D$11,$B$6:$B$35)</f>
        <v>0</v>
      </c>
      <c r="G22" s="51">
        <f>COUNTIF('3月入選目錄 '!$D$12:$D$16,$B$6:$B$35)</f>
        <v>0</v>
      </c>
      <c r="H22" s="52">
        <f>COUNTIF('3月入選目錄 '!$D$17:$D$46,$B$6:$B$35)+COUNTIF('3月入選目錄 '!$H$9:$H$39,$B$6:$B$22)</f>
        <v>1</v>
      </c>
      <c r="I22" s="53">
        <f t="shared" si="0"/>
        <v>1</v>
      </c>
      <c r="J22" s="33">
        <f t="shared" si="1"/>
        <v>1</v>
      </c>
      <c r="K22" s="34">
        <f t="shared" si="2"/>
        <v>0</v>
      </c>
      <c r="M22" s="38"/>
    </row>
    <row r="23" spans="1:13" ht="23.1" customHeight="1">
      <c r="A23" s="30">
        <f t="shared" si="3"/>
        <v>18</v>
      </c>
      <c r="B23" s="7" t="s">
        <v>392</v>
      </c>
      <c r="C23" s="37"/>
      <c r="D23" s="51"/>
      <c r="E23" s="51"/>
      <c r="F23" s="51"/>
      <c r="G23" s="51"/>
      <c r="H23" s="52"/>
      <c r="I23" s="53"/>
      <c r="J23" s="33"/>
      <c r="K23" s="34"/>
      <c r="M23" s="38"/>
    </row>
    <row r="24" spans="1:13" ht="23.1" customHeight="1">
      <c r="A24" s="30" t="str">
        <f t="shared" si="3"/>
        <v/>
      </c>
      <c r="B24" s="39"/>
      <c r="C24" s="37"/>
      <c r="D24" s="51"/>
      <c r="E24" s="51"/>
      <c r="F24" s="51"/>
      <c r="G24" s="51"/>
      <c r="H24" s="52"/>
      <c r="I24" s="53"/>
      <c r="J24" s="33"/>
      <c r="K24" s="34"/>
      <c r="M24" s="38"/>
    </row>
    <row r="25" spans="1:13" ht="23.1" customHeight="1">
      <c r="A25" s="30" t="str">
        <f t="shared" si="3"/>
        <v/>
      </c>
      <c r="B25" s="39"/>
      <c r="C25" s="37"/>
      <c r="D25" s="51"/>
      <c r="E25" s="51"/>
      <c r="F25" s="51"/>
      <c r="G25" s="51"/>
      <c r="H25" s="52"/>
      <c r="I25" s="53"/>
      <c r="J25" s="33"/>
      <c r="K25" s="34"/>
      <c r="M25" s="38"/>
    </row>
    <row r="26" spans="1:13" ht="23.1" customHeight="1">
      <c r="A26" s="30" t="str">
        <f t="shared" si="3"/>
        <v/>
      </c>
      <c r="B26" s="39"/>
      <c r="C26" s="37"/>
      <c r="D26" s="51"/>
      <c r="E26" s="51"/>
      <c r="F26" s="51"/>
      <c r="G26" s="51"/>
      <c r="H26" s="52"/>
      <c r="I26" s="53"/>
      <c r="J26" s="33"/>
      <c r="K26" s="34"/>
    </row>
    <row r="27" spans="1:13" ht="23.1" customHeight="1">
      <c r="A27" s="30" t="str">
        <f t="shared" si="3"/>
        <v/>
      </c>
      <c r="B27" s="40"/>
      <c r="C27" s="37"/>
      <c r="D27" s="51"/>
      <c r="E27" s="51"/>
      <c r="F27" s="51"/>
      <c r="G27" s="51"/>
      <c r="H27" s="52"/>
      <c r="I27" s="53"/>
      <c r="J27" s="33"/>
      <c r="K27" s="34"/>
    </row>
    <row r="28" spans="1:13" ht="23.1" customHeight="1">
      <c r="A28" s="30" t="str">
        <f t="shared" si="3"/>
        <v/>
      </c>
      <c r="B28" s="40"/>
      <c r="C28" s="37"/>
      <c r="D28" s="51"/>
      <c r="E28" s="51"/>
      <c r="F28" s="51"/>
      <c r="G28" s="51"/>
      <c r="H28" s="52"/>
      <c r="I28" s="53"/>
      <c r="J28" s="33"/>
      <c r="K28" s="34"/>
    </row>
    <row r="29" spans="1:13" s="14" customFormat="1" ht="23.1" customHeight="1">
      <c r="A29" s="30" t="str">
        <f t="shared" si="3"/>
        <v/>
      </c>
      <c r="B29" s="40"/>
      <c r="C29" s="42"/>
      <c r="D29" s="51"/>
      <c r="E29" s="51"/>
      <c r="F29" s="51"/>
      <c r="G29" s="51"/>
      <c r="H29" s="52"/>
      <c r="I29" s="53"/>
      <c r="J29" s="33"/>
      <c r="K29" s="34"/>
    </row>
    <row r="30" spans="1:13" s="14" customFormat="1" ht="23.1" customHeight="1">
      <c r="A30" s="30" t="str">
        <f t="shared" si="3"/>
        <v/>
      </c>
      <c r="B30" s="40"/>
      <c r="C30" s="42"/>
      <c r="D30" s="51"/>
      <c r="E30" s="51"/>
      <c r="F30" s="51"/>
      <c r="G30" s="51"/>
      <c r="H30" s="52"/>
      <c r="I30" s="53"/>
      <c r="J30" s="33"/>
      <c r="K30" s="34"/>
    </row>
    <row r="31" spans="1:13" s="14" customFormat="1" ht="23.1" customHeight="1">
      <c r="A31" s="30" t="str">
        <f t="shared" si="3"/>
        <v/>
      </c>
      <c r="B31" s="40"/>
      <c r="C31" s="42"/>
      <c r="D31" s="51"/>
      <c r="E31" s="51"/>
      <c r="F31" s="51"/>
      <c r="G31" s="51"/>
      <c r="H31" s="52"/>
      <c r="I31" s="53"/>
      <c r="J31" s="33"/>
      <c r="K31" s="34"/>
    </row>
    <row r="32" spans="1:13" s="14" customFormat="1" ht="23.1" customHeight="1">
      <c r="A32" s="30" t="str">
        <f t="shared" si="3"/>
        <v/>
      </c>
      <c r="B32" s="40"/>
      <c r="C32" s="42"/>
      <c r="D32" s="51"/>
      <c r="E32" s="51"/>
      <c r="F32" s="51"/>
      <c r="G32" s="51"/>
      <c r="H32" s="52"/>
      <c r="I32" s="53"/>
      <c r="J32" s="33"/>
      <c r="K32" s="34"/>
    </row>
    <row r="33" spans="1:11" s="14" customFormat="1" ht="23.1" customHeight="1">
      <c r="A33" s="30" t="str">
        <f t="shared" si="3"/>
        <v/>
      </c>
      <c r="B33" s="40"/>
      <c r="C33" s="42"/>
      <c r="D33" s="51"/>
      <c r="E33" s="51"/>
      <c r="F33" s="51"/>
      <c r="G33" s="51"/>
      <c r="H33" s="52"/>
      <c r="I33" s="53"/>
      <c r="J33" s="33"/>
      <c r="K33" s="34"/>
    </row>
    <row r="34" spans="1:11" s="14" customFormat="1" ht="23.1" customHeight="1">
      <c r="A34" s="30" t="str">
        <f t="shared" si="3"/>
        <v/>
      </c>
      <c r="B34" s="40"/>
      <c r="C34" s="42"/>
      <c r="D34" s="51"/>
      <c r="E34" s="51"/>
      <c r="F34" s="51"/>
      <c r="G34" s="51"/>
      <c r="H34" s="52"/>
      <c r="I34" s="53"/>
      <c r="J34" s="33"/>
      <c r="K34" s="34"/>
    </row>
    <row r="35" spans="1:11" s="14" customFormat="1" ht="23.1" customHeight="1" thickBot="1">
      <c r="A35" s="30" t="str">
        <f t="shared" si="3"/>
        <v/>
      </c>
      <c r="B35" s="40"/>
      <c r="C35" s="42"/>
      <c r="D35" s="65"/>
      <c r="E35" s="65"/>
      <c r="F35" s="65"/>
      <c r="G35" s="65"/>
      <c r="H35" s="66"/>
      <c r="I35" s="32"/>
      <c r="J35" s="33"/>
      <c r="K35" s="34"/>
    </row>
    <row r="36" spans="1:11" s="14" customFormat="1" ht="23.1" customHeight="1" thickBot="1">
      <c r="A36" s="109" t="s">
        <v>28</v>
      </c>
      <c r="B36" s="110"/>
      <c r="C36" s="43"/>
      <c r="D36" s="43">
        <f t="shared" ref="D36:I36" si="4">SUM(D6:D29)</f>
        <v>1</v>
      </c>
      <c r="E36" s="43">
        <f t="shared" si="4"/>
        <v>1</v>
      </c>
      <c r="F36" s="43">
        <f t="shared" si="4"/>
        <v>1</v>
      </c>
      <c r="G36" s="43">
        <f t="shared" si="4"/>
        <v>5</v>
      </c>
      <c r="H36" s="44">
        <f t="shared" si="4"/>
        <v>61</v>
      </c>
      <c r="I36" s="45">
        <f t="shared" si="4"/>
        <v>83</v>
      </c>
      <c r="J36" s="46">
        <f>I36+C36</f>
        <v>83</v>
      </c>
      <c r="K36" s="47">
        <f>SUM(K6:K29)</f>
        <v>75</v>
      </c>
    </row>
    <row r="37" spans="1:11" s="50" customFormat="1" ht="23.1" customHeight="1">
      <c r="A37" s="48" t="s">
        <v>29</v>
      </c>
      <c r="B37" s="49"/>
      <c r="C37" s="49"/>
      <c r="D37" s="49"/>
      <c r="E37" s="49"/>
      <c r="F37" s="49"/>
      <c r="G37" s="49"/>
      <c r="H37" s="49"/>
    </row>
  </sheetData>
  <mergeCells count="9">
    <mergeCell ref="A36:B36"/>
    <mergeCell ref="A1:K1"/>
    <mergeCell ref="A2:A3"/>
    <mergeCell ref="B2:B3"/>
    <mergeCell ref="C2:C3"/>
    <mergeCell ref="D2:H2"/>
    <mergeCell ref="I2:I3"/>
    <mergeCell ref="J2:J3"/>
    <mergeCell ref="K2:K3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CDE2F-55D5-41FD-8604-4A5CF04D4720}">
  <dimension ref="A1:I45"/>
  <sheetViews>
    <sheetView topLeftCell="A8" zoomScaleNormal="100" workbookViewId="0">
      <selection activeCell="J9" sqref="J9"/>
    </sheetView>
  </sheetViews>
  <sheetFormatPr defaultRowHeight="16.5"/>
  <cols>
    <col min="1" max="1" width="6.375" customWidth="1"/>
    <col min="2" max="2" width="5.25" customWidth="1"/>
    <col min="3" max="3" width="17.5" customWidth="1"/>
    <col min="4" max="4" width="10.75" customWidth="1"/>
    <col min="5" max="5" width="6.125" customWidth="1"/>
    <col min="6" max="6" width="5.25" customWidth="1"/>
    <col min="7" max="7" width="18.625" customWidth="1"/>
    <col min="8" max="8" width="10.875" customWidth="1"/>
    <col min="9" max="9" width="15.25" customWidth="1"/>
    <col min="254" max="254" width="7.375" customWidth="1"/>
    <col min="255" max="255" width="10.375" customWidth="1"/>
    <col min="256" max="256" width="12.75" customWidth="1"/>
    <col min="257" max="257" width="15.5" customWidth="1"/>
    <col min="258" max="258" width="7.375" customWidth="1"/>
    <col min="259" max="259" width="9.5" customWidth="1"/>
    <col min="260" max="260" width="14.125" customWidth="1"/>
    <col min="261" max="261" width="15.5" customWidth="1"/>
    <col min="262" max="262" width="15.25" customWidth="1"/>
    <col min="265" max="265" width="24.125" customWidth="1"/>
    <col min="510" max="510" width="7.375" customWidth="1"/>
    <col min="511" max="511" width="10.375" customWidth="1"/>
    <col min="512" max="512" width="12.75" customWidth="1"/>
    <col min="513" max="513" width="15.5" customWidth="1"/>
    <col min="514" max="514" width="7.375" customWidth="1"/>
    <col min="515" max="515" width="9.5" customWidth="1"/>
    <col min="516" max="516" width="14.125" customWidth="1"/>
    <col min="517" max="517" width="15.5" customWidth="1"/>
    <col min="518" max="518" width="15.25" customWidth="1"/>
    <col min="521" max="521" width="24.125" customWidth="1"/>
    <col min="766" max="766" width="7.375" customWidth="1"/>
    <col min="767" max="767" width="10.375" customWidth="1"/>
    <col min="768" max="768" width="12.75" customWidth="1"/>
    <col min="769" max="769" width="15.5" customWidth="1"/>
    <col min="770" max="770" width="7.375" customWidth="1"/>
    <col min="771" max="771" width="9.5" customWidth="1"/>
    <col min="772" max="772" width="14.125" customWidth="1"/>
    <col min="773" max="773" width="15.5" customWidth="1"/>
    <col min="774" max="774" width="15.25" customWidth="1"/>
    <col min="777" max="777" width="24.125" customWidth="1"/>
    <col min="1022" max="1022" width="7.375" customWidth="1"/>
    <col min="1023" max="1023" width="10.375" customWidth="1"/>
    <col min="1024" max="1024" width="12.75" customWidth="1"/>
    <col min="1025" max="1025" width="15.5" customWidth="1"/>
    <col min="1026" max="1026" width="7.375" customWidth="1"/>
    <col min="1027" max="1027" width="9.5" customWidth="1"/>
    <col min="1028" max="1028" width="14.125" customWidth="1"/>
    <col min="1029" max="1029" width="15.5" customWidth="1"/>
    <col min="1030" max="1030" width="15.25" customWidth="1"/>
    <col min="1033" max="1033" width="24.125" customWidth="1"/>
    <col min="1278" max="1278" width="7.375" customWidth="1"/>
    <col min="1279" max="1279" width="10.375" customWidth="1"/>
    <col min="1280" max="1280" width="12.75" customWidth="1"/>
    <col min="1281" max="1281" width="15.5" customWidth="1"/>
    <col min="1282" max="1282" width="7.375" customWidth="1"/>
    <col min="1283" max="1283" width="9.5" customWidth="1"/>
    <col min="1284" max="1284" width="14.125" customWidth="1"/>
    <col min="1285" max="1285" width="15.5" customWidth="1"/>
    <col min="1286" max="1286" width="15.25" customWidth="1"/>
    <col min="1289" max="1289" width="24.125" customWidth="1"/>
    <col min="1534" max="1534" width="7.375" customWidth="1"/>
    <col min="1535" max="1535" width="10.375" customWidth="1"/>
    <col min="1536" max="1536" width="12.75" customWidth="1"/>
    <col min="1537" max="1537" width="15.5" customWidth="1"/>
    <col min="1538" max="1538" width="7.375" customWidth="1"/>
    <col min="1539" max="1539" width="9.5" customWidth="1"/>
    <col min="1540" max="1540" width="14.125" customWidth="1"/>
    <col min="1541" max="1541" width="15.5" customWidth="1"/>
    <col min="1542" max="1542" width="15.25" customWidth="1"/>
    <col min="1545" max="1545" width="24.125" customWidth="1"/>
    <col min="1790" max="1790" width="7.375" customWidth="1"/>
    <col min="1791" max="1791" width="10.375" customWidth="1"/>
    <col min="1792" max="1792" width="12.75" customWidth="1"/>
    <col min="1793" max="1793" width="15.5" customWidth="1"/>
    <col min="1794" max="1794" width="7.375" customWidth="1"/>
    <col min="1795" max="1795" width="9.5" customWidth="1"/>
    <col min="1796" max="1796" width="14.125" customWidth="1"/>
    <col min="1797" max="1797" width="15.5" customWidth="1"/>
    <col min="1798" max="1798" width="15.25" customWidth="1"/>
    <col min="1801" max="1801" width="24.125" customWidth="1"/>
    <col min="2046" max="2046" width="7.375" customWidth="1"/>
    <col min="2047" max="2047" width="10.375" customWidth="1"/>
    <col min="2048" max="2048" width="12.75" customWidth="1"/>
    <col min="2049" max="2049" width="15.5" customWidth="1"/>
    <col min="2050" max="2050" width="7.375" customWidth="1"/>
    <col min="2051" max="2051" width="9.5" customWidth="1"/>
    <col min="2052" max="2052" width="14.125" customWidth="1"/>
    <col min="2053" max="2053" width="15.5" customWidth="1"/>
    <col min="2054" max="2054" width="15.25" customWidth="1"/>
    <col min="2057" max="2057" width="24.125" customWidth="1"/>
    <col min="2302" max="2302" width="7.375" customWidth="1"/>
    <col min="2303" max="2303" width="10.375" customWidth="1"/>
    <col min="2304" max="2304" width="12.75" customWidth="1"/>
    <col min="2305" max="2305" width="15.5" customWidth="1"/>
    <col min="2306" max="2306" width="7.375" customWidth="1"/>
    <col min="2307" max="2307" width="9.5" customWidth="1"/>
    <col min="2308" max="2308" width="14.125" customWidth="1"/>
    <col min="2309" max="2309" width="15.5" customWidth="1"/>
    <col min="2310" max="2310" width="15.25" customWidth="1"/>
    <col min="2313" max="2313" width="24.125" customWidth="1"/>
    <col min="2558" max="2558" width="7.375" customWidth="1"/>
    <col min="2559" max="2559" width="10.375" customWidth="1"/>
    <col min="2560" max="2560" width="12.75" customWidth="1"/>
    <col min="2561" max="2561" width="15.5" customWidth="1"/>
    <col min="2562" max="2562" width="7.375" customWidth="1"/>
    <col min="2563" max="2563" width="9.5" customWidth="1"/>
    <col min="2564" max="2564" width="14.125" customWidth="1"/>
    <col min="2565" max="2565" width="15.5" customWidth="1"/>
    <col min="2566" max="2566" width="15.25" customWidth="1"/>
    <col min="2569" max="2569" width="24.125" customWidth="1"/>
    <col min="2814" max="2814" width="7.375" customWidth="1"/>
    <col min="2815" max="2815" width="10.375" customWidth="1"/>
    <col min="2816" max="2816" width="12.75" customWidth="1"/>
    <col min="2817" max="2817" width="15.5" customWidth="1"/>
    <col min="2818" max="2818" width="7.375" customWidth="1"/>
    <col min="2819" max="2819" width="9.5" customWidth="1"/>
    <col min="2820" max="2820" width="14.125" customWidth="1"/>
    <col min="2821" max="2821" width="15.5" customWidth="1"/>
    <col min="2822" max="2822" width="15.25" customWidth="1"/>
    <col min="2825" max="2825" width="24.125" customWidth="1"/>
    <col min="3070" max="3070" width="7.375" customWidth="1"/>
    <col min="3071" max="3071" width="10.375" customWidth="1"/>
    <col min="3072" max="3072" width="12.75" customWidth="1"/>
    <col min="3073" max="3073" width="15.5" customWidth="1"/>
    <col min="3074" max="3074" width="7.375" customWidth="1"/>
    <col min="3075" max="3075" width="9.5" customWidth="1"/>
    <col min="3076" max="3076" width="14.125" customWidth="1"/>
    <col min="3077" max="3077" width="15.5" customWidth="1"/>
    <col min="3078" max="3078" width="15.25" customWidth="1"/>
    <col min="3081" max="3081" width="24.125" customWidth="1"/>
    <col min="3326" max="3326" width="7.375" customWidth="1"/>
    <col min="3327" max="3327" width="10.375" customWidth="1"/>
    <col min="3328" max="3328" width="12.75" customWidth="1"/>
    <col min="3329" max="3329" width="15.5" customWidth="1"/>
    <col min="3330" max="3330" width="7.375" customWidth="1"/>
    <col min="3331" max="3331" width="9.5" customWidth="1"/>
    <col min="3332" max="3332" width="14.125" customWidth="1"/>
    <col min="3333" max="3333" width="15.5" customWidth="1"/>
    <col min="3334" max="3334" width="15.25" customWidth="1"/>
    <col min="3337" max="3337" width="24.125" customWidth="1"/>
    <col min="3582" max="3582" width="7.375" customWidth="1"/>
    <col min="3583" max="3583" width="10.375" customWidth="1"/>
    <col min="3584" max="3584" width="12.75" customWidth="1"/>
    <col min="3585" max="3585" width="15.5" customWidth="1"/>
    <col min="3586" max="3586" width="7.375" customWidth="1"/>
    <col min="3587" max="3587" width="9.5" customWidth="1"/>
    <col min="3588" max="3588" width="14.125" customWidth="1"/>
    <col min="3589" max="3589" width="15.5" customWidth="1"/>
    <col min="3590" max="3590" width="15.25" customWidth="1"/>
    <col min="3593" max="3593" width="24.125" customWidth="1"/>
    <col min="3838" max="3838" width="7.375" customWidth="1"/>
    <col min="3839" max="3839" width="10.375" customWidth="1"/>
    <col min="3840" max="3840" width="12.75" customWidth="1"/>
    <col min="3841" max="3841" width="15.5" customWidth="1"/>
    <col min="3842" max="3842" width="7.375" customWidth="1"/>
    <col min="3843" max="3843" width="9.5" customWidth="1"/>
    <col min="3844" max="3844" width="14.125" customWidth="1"/>
    <col min="3845" max="3845" width="15.5" customWidth="1"/>
    <col min="3846" max="3846" width="15.25" customWidth="1"/>
    <col min="3849" max="3849" width="24.125" customWidth="1"/>
    <col min="4094" max="4094" width="7.375" customWidth="1"/>
    <col min="4095" max="4095" width="10.375" customWidth="1"/>
    <col min="4096" max="4096" width="12.75" customWidth="1"/>
    <col min="4097" max="4097" width="15.5" customWidth="1"/>
    <col min="4098" max="4098" width="7.375" customWidth="1"/>
    <col min="4099" max="4099" width="9.5" customWidth="1"/>
    <col min="4100" max="4100" width="14.125" customWidth="1"/>
    <col min="4101" max="4101" width="15.5" customWidth="1"/>
    <col min="4102" max="4102" width="15.25" customWidth="1"/>
    <col min="4105" max="4105" width="24.125" customWidth="1"/>
    <col min="4350" max="4350" width="7.375" customWidth="1"/>
    <col min="4351" max="4351" width="10.375" customWidth="1"/>
    <col min="4352" max="4352" width="12.75" customWidth="1"/>
    <col min="4353" max="4353" width="15.5" customWidth="1"/>
    <col min="4354" max="4354" width="7.375" customWidth="1"/>
    <col min="4355" max="4355" width="9.5" customWidth="1"/>
    <col min="4356" max="4356" width="14.125" customWidth="1"/>
    <col min="4357" max="4357" width="15.5" customWidth="1"/>
    <col min="4358" max="4358" width="15.25" customWidth="1"/>
    <col min="4361" max="4361" width="24.125" customWidth="1"/>
    <col min="4606" max="4606" width="7.375" customWidth="1"/>
    <col min="4607" max="4607" width="10.375" customWidth="1"/>
    <col min="4608" max="4608" width="12.75" customWidth="1"/>
    <col min="4609" max="4609" width="15.5" customWidth="1"/>
    <col min="4610" max="4610" width="7.375" customWidth="1"/>
    <col min="4611" max="4611" width="9.5" customWidth="1"/>
    <col min="4612" max="4612" width="14.125" customWidth="1"/>
    <col min="4613" max="4613" width="15.5" customWidth="1"/>
    <col min="4614" max="4614" width="15.25" customWidth="1"/>
    <col min="4617" max="4617" width="24.125" customWidth="1"/>
    <col min="4862" max="4862" width="7.375" customWidth="1"/>
    <col min="4863" max="4863" width="10.375" customWidth="1"/>
    <col min="4864" max="4864" width="12.75" customWidth="1"/>
    <col min="4865" max="4865" width="15.5" customWidth="1"/>
    <col min="4866" max="4866" width="7.375" customWidth="1"/>
    <col min="4867" max="4867" width="9.5" customWidth="1"/>
    <col min="4868" max="4868" width="14.125" customWidth="1"/>
    <col min="4869" max="4869" width="15.5" customWidth="1"/>
    <col min="4870" max="4870" width="15.25" customWidth="1"/>
    <col min="4873" max="4873" width="24.125" customWidth="1"/>
    <col min="5118" max="5118" width="7.375" customWidth="1"/>
    <col min="5119" max="5119" width="10.375" customWidth="1"/>
    <col min="5120" max="5120" width="12.75" customWidth="1"/>
    <col min="5121" max="5121" width="15.5" customWidth="1"/>
    <col min="5122" max="5122" width="7.375" customWidth="1"/>
    <col min="5123" max="5123" width="9.5" customWidth="1"/>
    <col min="5124" max="5124" width="14.125" customWidth="1"/>
    <col min="5125" max="5125" width="15.5" customWidth="1"/>
    <col min="5126" max="5126" width="15.25" customWidth="1"/>
    <col min="5129" max="5129" width="24.125" customWidth="1"/>
    <col min="5374" max="5374" width="7.375" customWidth="1"/>
    <col min="5375" max="5375" width="10.375" customWidth="1"/>
    <col min="5376" max="5376" width="12.75" customWidth="1"/>
    <col min="5377" max="5377" width="15.5" customWidth="1"/>
    <col min="5378" max="5378" width="7.375" customWidth="1"/>
    <col min="5379" max="5379" width="9.5" customWidth="1"/>
    <col min="5380" max="5380" width="14.125" customWidth="1"/>
    <col min="5381" max="5381" width="15.5" customWidth="1"/>
    <col min="5382" max="5382" width="15.25" customWidth="1"/>
    <col min="5385" max="5385" width="24.125" customWidth="1"/>
    <col min="5630" max="5630" width="7.375" customWidth="1"/>
    <col min="5631" max="5631" width="10.375" customWidth="1"/>
    <col min="5632" max="5632" width="12.75" customWidth="1"/>
    <col min="5633" max="5633" width="15.5" customWidth="1"/>
    <col min="5634" max="5634" width="7.375" customWidth="1"/>
    <col min="5635" max="5635" width="9.5" customWidth="1"/>
    <col min="5636" max="5636" width="14.125" customWidth="1"/>
    <col min="5637" max="5637" width="15.5" customWidth="1"/>
    <col min="5638" max="5638" width="15.25" customWidth="1"/>
    <col min="5641" max="5641" width="24.125" customWidth="1"/>
    <col min="5886" max="5886" width="7.375" customWidth="1"/>
    <col min="5887" max="5887" width="10.375" customWidth="1"/>
    <col min="5888" max="5888" width="12.75" customWidth="1"/>
    <col min="5889" max="5889" width="15.5" customWidth="1"/>
    <col min="5890" max="5890" width="7.375" customWidth="1"/>
    <col min="5891" max="5891" width="9.5" customWidth="1"/>
    <col min="5892" max="5892" width="14.125" customWidth="1"/>
    <col min="5893" max="5893" width="15.5" customWidth="1"/>
    <col min="5894" max="5894" width="15.25" customWidth="1"/>
    <col min="5897" max="5897" width="24.125" customWidth="1"/>
    <col min="6142" max="6142" width="7.375" customWidth="1"/>
    <col min="6143" max="6143" width="10.375" customWidth="1"/>
    <col min="6144" max="6144" width="12.75" customWidth="1"/>
    <col min="6145" max="6145" width="15.5" customWidth="1"/>
    <col min="6146" max="6146" width="7.375" customWidth="1"/>
    <col min="6147" max="6147" width="9.5" customWidth="1"/>
    <col min="6148" max="6148" width="14.125" customWidth="1"/>
    <col min="6149" max="6149" width="15.5" customWidth="1"/>
    <col min="6150" max="6150" width="15.25" customWidth="1"/>
    <col min="6153" max="6153" width="24.125" customWidth="1"/>
    <col min="6398" max="6398" width="7.375" customWidth="1"/>
    <col min="6399" max="6399" width="10.375" customWidth="1"/>
    <col min="6400" max="6400" width="12.75" customWidth="1"/>
    <col min="6401" max="6401" width="15.5" customWidth="1"/>
    <col min="6402" max="6402" width="7.375" customWidth="1"/>
    <col min="6403" max="6403" width="9.5" customWidth="1"/>
    <col min="6404" max="6404" width="14.125" customWidth="1"/>
    <col min="6405" max="6405" width="15.5" customWidth="1"/>
    <col min="6406" max="6406" width="15.25" customWidth="1"/>
    <col min="6409" max="6409" width="24.125" customWidth="1"/>
    <col min="6654" max="6654" width="7.375" customWidth="1"/>
    <col min="6655" max="6655" width="10.375" customWidth="1"/>
    <col min="6656" max="6656" width="12.75" customWidth="1"/>
    <col min="6657" max="6657" width="15.5" customWidth="1"/>
    <col min="6658" max="6658" width="7.375" customWidth="1"/>
    <col min="6659" max="6659" width="9.5" customWidth="1"/>
    <col min="6660" max="6660" width="14.125" customWidth="1"/>
    <col min="6661" max="6661" width="15.5" customWidth="1"/>
    <col min="6662" max="6662" width="15.25" customWidth="1"/>
    <col min="6665" max="6665" width="24.125" customWidth="1"/>
    <col min="6910" max="6910" width="7.375" customWidth="1"/>
    <col min="6911" max="6911" width="10.375" customWidth="1"/>
    <col min="6912" max="6912" width="12.75" customWidth="1"/>
    <col min="6913" max="6913" width="15.5" customWidth="1"/>
    <col min="6914" max="6914" width="7.375" customWidth="1"/>
    <col min="6915" max="6915" width="9.5" customWidth="1"/>
    <col min="6916" max="6916" width="14.125" customWidth="1"/>
    <col min="6917" max="6917" width="15.5" customWidth="1"/>
    <col min="6918" max="6918" width="15.25" customWidth="1"/>
    <col min="6921" max="6921" width="24.125" customWidth="1"/>
    <col min="7166" max="7166" width="7.375" customWidth="1"/>
    <col min="7167" max="7167" width="10.375" customWidth="1"/>
    <col min="7168" max="7168" width="12.75" customWidth="1"/>
    <col min="7169" max="7169" width="15.5" customWidth="1"/>
    <col min="7170" max="7170" width="7.375" customWidth="1"/>
    <col min="7171" max="7171" width="9.5" customWidth="1"/>
    <col min="7172" max="7172" width="14.125" customWidth="1"/>
    <col min="7173" max="7173" width="15.5" customWidth="1"/>
    <col min="7174" max="7174" width="15.25" customWidth="1"/>
    <col min="7177" max="7177" width="24.125" customWidth="1"/>
    <col min="7422" max="7422" width="7.375" customWidth="1"/>
    <col min="7423" max="7423" width="10.375" customWidth="1"/>
    <col min="7424" max="7424" width="12.75" customWidth="1"/>
    <col min="7425" max="7425" width="15.5" customWidth="1"/>
    <col min="7426" max="7426" width="7.375" customWidth="1"/>
    <col min="7427" max="7427" width="9.5" customWidth="1"/>
    <col min="7428" max="7428" width="14.125" customWidth="1"/>
    <col min="7429" max="7429" width="15.5" customWidth="1"/>
    <col min="7430" max="7430" width="15.25" customWidth="1"/>
    <col min="7433" max="7433" width="24.125" customWidth="1"/>
    <col min="7678" max="7678" width="7.375" customWidth="1"/>
    <col min="7679" max="7679" width="10.375" customWidth="1"/>
    <col min="7680" max="7680" width="12.75" customWidth="1"/>
    <col min="7681" max="7681" width="15.5" customWidth="1"/>
    <col min="7682" max="7682" width="7.375" customWidth="1"/>
    <col min="7683" max="7683" width="9.5" customWidth="1"/>
    <col min="7684" max="7684" width="14.125" customWidth="1"/>
    <col min="7685" max="7685" width="15.5" customWidth="1"/>
    <col min="7686" max="7686" width="15.25" customWidth="1"/>
    <col min="7689" max="7689" width="24.125" customWidth="1"/>
    <col min="7934" max="7934" width="7.375" customWidth="1"/>
    <col min="7935" max="7935" width="10.375" customWidth="1"/>
    <col min="7936" max="7936" width="12.75" customWidth="1"/>
    <col min="7937" max="7937" width="15.5" customWidth="1"/>
    <col min="7938" max="7938" width="7.375" customWidth="1"/>
    <col min="7939" max="7939" width="9.5" customWidth="1"/>
    <col min="7940" max="7940" width="14.125" customWidth="1"/>
    <col min="7941" max="7941" width="15.5" customWidth="1"/>
    <col min="7942" max="7942" width="15.25" customWidth="1"/>
    <col min="7945" max="7945" width="24.125" customWidth="1"/>
    <col min="8190" max="8190" width="7.375" customWidth="1"/>
    <col min="8191" max="8191" width="10.375" customWidth="1"/>
    <col min="8192" max="8192" width="12.75" customWidth="1"/>
    <col min="8193" max="8193" width="15.5" customWidth="1"/>
    <col min="8194" max="8194" width="7.375" customWidth="1"/>
    <col min="8195" max="8195" width="9.5" customWidth="1"/>
    <col min="8196" max="8196" width="14.125" customWidth="1"/>
    <col min="8197" max="8197" width="15.5" customWidth="1"/>
    <col min="8198" max="8198" width="15.25" customWidth="1"/>
    <col min="8201" max="8201" width="24.125" customWidth="1"/>
    <col min="8446" max="8446" width="7.375" customWidth="1"/>
    <col min="8447" max="8447" width="10.375" customWidth="1"/>
    <col min="8448" max="8448" width="12.75" customWidth="1"/>
    <col min="8449" max="8449" width="15.5" customWidth="1"/>
    <col min="8450" max="8450" width="7.375" customWidth="1"/>
    <col min="8451" max="8451" width="9.5" customWidth="1"/>
    <col min="8452" max="8452" width="14.125" customWidth="1"/>
    <col min="8453" max="8453" width="15.5" customWidth="1"/>
    <col min="8454" max="8454" width="15.25" customWidth="1"/>
    <col min="8457" max="8457" width="24.125" customWidth="1"/>
    <col min="8702" max="8702" width="7.375" customWidth="1"/>
    <col min="8703" max="8703" width="10.375" customWidth="1"/>
    <col min="8704" max="8704" width="12.75" customWidth="1"/>
    <col min="8705" max="8705" width="15.5" customWidth="1"/>
    <col min="8706" max="8706" width="7.375" customWidth="1"/>
    <col min="8707" max="8707" width="9.5" customWidth="1"/>
    <col min="8708" max="8708" width="14.125" customWidth="1"/>
    <col min="8709" max="8709" width="15.5" customWidth="1"/>
    <col min="8710" max="8710" width="15.25" customWidth="1"/>
    <col min="8713" max="8713" width="24.125" customWidth="1"/>
    <col min="8958" max="8958" width="7.375" customWidth="1"/>
    <col min="8959" max="8959" width="10.375" customWidth="1"/>
    <col min="8960" max="8960" width="12.75" customWidth="1"/>
    <col min="8961" max="8961" width="15.5" customWidth="1"/>
    <col min="8962" max="8962" width="7.375" customWidth="1"/>
    <col min="8963" max="8963" width="9.5" customWidth="1"/>
    <col min="8964" max="8964" width="14.125" customWidth="1"/>
    <col min="8965" max="8965" width="15.5" customWidth="1"/>
    <col min="8966" max="8966" width="15.25" customWidth="1"/>
    <col min="8969" max="8969" width="24.125" customWidth="1"/>
    <col min="9214" max="9214" width="7.375" customWidth="1"/>
    <col min="9215" max="9215" width="10.375" customWidth="1"/>
    <col min="9216" max="9216" width="12.75" customWidth="1"/>
    <col min="9217" max="9217" width="15.5" customWidth="1"/>
    <col min="9218" max="9218" width="7.375" customWidth="1"/>
    <col min="9219" max="9219" width="9.5" customWidth="1"/>
    <col min="9220" max="9220" width="14.125" customWidth="1"/>
    <col min="9221" max="9221" width="15.5" customWidth="1"/>
    <col min="9222" max="9222" width="15.25" customWidth="1"/>
    <col min="9225" max="9225" width="24.125" customWidth="1"/>
    <col min="9470" max="9470" width="7.375" customWidth="1"/>
    <col min="9471" max="9471" width="10.375" customWidth="1"/>
    <col min="9472" max="9472" width="12.75" customWidth="1"/>
    <col min="9473" max="9473" width="15.5" customWidth="1"/>
    <col min="9474" max="9474" width="7.375" customWidth="1"/>
    <col min="9475" max="9475" width="9.5" customWidth="1"/>
    <col min="9476" max="9476" width="14.125" customWidth="1"/>
    <col min="9477" max="9477" width="15.5" customWidth="1"/>
    <col min="9478" max="9478" width="15.25" customWidth="1"/>
    <col min="9481" max="9481" width="24.125" customWidth="1"/>
    <col min="9726" max="9726" width="7.375" customWidth="1"/>
    <col min="9727" max="9727" width="10.375" customWidth="1"/>
    <col min="9728" max="9728" width="12.75" customWidth="1"/>
    <col min="9729" max="9729" width="15.5" customWidth="1"/>
    <col min="9730" max="9730" width="7.375" customWidth="1"/>
    <col min="9731" max="9731" width="9.5" customWidth="1"/>
    <col min="9732" max="9732" width="14.125" customWidth="1"/>
    <col min="9733" max="9733" width="15.5" customWidth="1"/>
    <col min="9734" max="9734" width="15.25" customWidth="1"/>
    <col min="9737" max="9737" width="24.125" customWidth="1"/>
    <col min="9982" max="9982" width="7.375" customWidth="1"/>
    <col min="9983" max="9983" width="10.375" customWidth="1"/>
    <col min="9984" max="9984" width="12.75" customWidth="1"/>
    <col min="9985" max="9985" width="15.5" customWidth="1"/>
    <col min="9986" max="9986" width="7.375" customWidth="1"/>
    <col min="9987" max="9987" width="9.5" customWidth="1"/>
    <col min="9988" max="9988" width="14.125" customWidth="1"/>
    <col min="9989" max="9989" width="15.5" customWidth="1"/>
    <col min="9990" max="9990" width="15.25" customWidth="1"/>
    <col min="9993" max="9993" width="24.125" customWidth="1"/>
    <col min="10238" max="10238" width="7.375" customWidth="1"/>
    <col min="10239" max="10239" width="10.375" customWidth="1"/>
    <col min="10240" max="10240" width="12.75" customWidth="1"/>
    <col min="10241" max="10241" width="15.5" customWidth="1"/>
    <col min="10242" max="10242" width="7.375" customWidth="1"/>
    <col min="10243" max="10243" width="9.5" customWidth="1"/>
    <col min="10244" max="10244" width="14.125" customWidth="1"/>
    <col min="10245" max="10245" width="15.5" customWidth="1"/>
    <col min="10246" max="10246" width="15.25" customWidth="1"/>
    <col min="10249" max="10249" width="24.125" customWidth="1"/>
    <col min="10494" max="10494" width="7.375" customWidth="1"/>
    <col min="10495" max="10495" width="10.375" customWidth="1"/>
    <col min="10496" max="10496" width="12.75" customWidth="1"/>
    <col min="10497" max="10497" width="15.5" customWidth="1"/>
    <col min="10498" max="10498" width="7.375" customWidth="1"/>
    <col min="10499" max="10499" width="9.5" customWidth="1"/>
    <col min="10500" max="10500" width="14.125" customWidth="1"/>
    <col min="10501" max="10501" width="15.5" customWidth="1"/>
    <col min="10502" max="10502" width="15.25" customWidth="1"/>
    <col min="10505" max="10505" width="24.125" customWidth="1"/>
    <col min="10750" max="10750" width="7.375" customWidth="1"/>
    <col min="10751" max="10751" width="10.375" customWidth="1"/>
    <col min="10752" max="10752" width="12.75" customWidth="1"/>
    <col min="10753" max="10753" width="15.5" customWidth="1"/>
    <col min="10754" max="10754" width="7.375" customWidth="1"/>
    <col min="10755" max="10755" width="9.5" customWidth="1"/>
    <col min="10756" max="10756" width="14.125" customWidth="1"/>
    <col min="10757" max="10757" width="15.5" customWidth="1"/>
    <col min="10758" max="10758" width="15.25" customWidth="1"/>
    <col min="10761" max="10761" width="24.125" customWidth="1"/>
    <col min="11006" max="11006" width="7.375" customWidth="1"/>
    <col min="11007" max="11007" width="10.375" customWidth="1"/>
    <col min="11008" max="11008" width="12.75" customWidth="1"/>
    <col min="11009" max="11009" width="15.5" customWidth="1"/>
    <col min="11010" max="11010" width="7.375" customWidth="1"/>
    <col min="11011" max="11011" width="9.5" customWidth="1"/>
    <col min="11012" max="11012" width="14.125" customWidth="1"/>
    <col min="11013" max="11013" width="15.5" customWidth="1"/>
    <col min="11014" max="11014" width="15.25" customWidth="1"/>
    <col min="11017" max="11017" width="24.125" customWidth="1"/>
    <col min="11262" max="11262" width="7.375" customWidth="1"/>
    <col min="11263" max="11263" width="10.375" customWidth="1"/>
    <col min="11264" max="11264" width="12.75" customWidth="1"/>
    <col min="11265" max="11265" width="15.5" customWidth="1"/>
    <col min="11266" max="11266" width="7.375" customWidth="1"/>
    <col min="11267" max="11267" width="9.5" customWidth="1"/>
    <col min="11268" max="11268" width="14.125" customWidth="1"/>
    <col min="11269" max="11269" width="15.5" customWidth="1"/>
    <col min="11270" max="11270" width="15.25" customWidth="1"/>
    <col min="11273" max="11273" width="24.125" customWidth="1"/>
    <col min="11518" max="11518" width="7.375" customWidth="1"/>
    <col min="11519" max="11519" width="10.375" customWidth="1"/>
    <col min="11520" max="11520" width="12.75" customWidth="1"/>
    <col min="11521" max="11521" width="15.5" customWidth="1"/>
    <col min="11522" max="11522" width="7.375" customWidth="1"/>
    <col min="11523" max="11523" width="9.5" customWidth="1"/>
    <col min="11524" max="11524" width="14.125" customWidth="1"/>
    <col min="11525" max="11525" width="15.5" customWidth="1"/>
    <col min="11526" max="11526" width="15.25" customWidth="1"/>
    <col min="11529" max="11529" width="24.125" customWidth="1"/>
    <col min="11774" max="11774" width="7.375" customWidth="1"/>
    <col min="11775" max="11775" width="10.375" customWidth="1"/>
    <col min="11776" max="11776" width="12.75" customWidth="1"/>
    <col min="11777" max="11777" width="15.5" customWidth="1"/>
    <col min="11778" max="11778" width="7.375" customWidth="1"/>
    <col min="11779" max="11779" width="9.5" customWidth="1"/>
    <col min="11780" max="11780" width="14.125" customWidth="1"/>
    <col min="11781" max="11781" width="15.5" customWidth="1"/>
    <col min="11782" max="11782" width="15.25" customWidth="1"/>
    <col min="11785" max="11785" width="24.125" customWidth="1"/>
    <col min="12030" max="12030" width="7.375" customWidth="1"/>
    <col min="12031" max="12031" width="10.375" customWidth="1"/>
    <col min="12032" max="12032" width="12.75" customWidth="1"/>
    <col min="12033" max="12033" width="15.5" customWidth="1"/>
    <col min="12034" max="12034" width="7.375" customWidth="1"/>
    <col min="12035" max="12035" width="9.5" customWidth="1"/>
    <col min="12036" max="12036" width="14.125" customWidth="1"/>
    <col min="12037" max="12037" width="15.5" customWidth="1"/>
    <col min="12038" max="12038" width="15.25" customWidth="1"/>
    <col min="12041" max="12041" width="24.125" customWidth="1"/>
    <col min="12286" max="12286" width="7.375" customWidth="1"/>
    <col min="12287" max="12287" width="10.375" customWidth="1"/>
    <col min="12288" max="12288" width="12.75" customWidth="1"/>
    <col min="12289" max="12289" width="15.5" customWidth="1"/>
    <col min="12290" max="12290" width="7.375" customWidth="1"/>
    <col min="12291" max="12291" width="9.5" customWidth="1"/>
    <col min="12292" max="12292" width="14.125" customWidth="1"/>
    <col min="12293" max="12293" width="15.5" customWidth="1"/>
    <col min="12294" max="12294" width="15.25" customWidth="1"/>
    <col min="12297" max="12297" width="24.125" customWidth="1"/>
    <col min="12542" max="12542" width="7.375" customWidth="1"/>
    <col min="12543" max="12543" width="10.375" customWidth="1"/>
    <col min="12544" max="12544" width="12.75" customWidth="1"/>
    <col min="12545" max="12545" width="15.5" customWidth="1"/>
    <col min="12546" max="12546" width="7.375" customWidth="1"/>
    <col min="12547" max="12547" width="9.5" customWidth="1"/>
    <col min="12548" max="12548" width="14.125" customWidth="1"/>
    <col min="12549" max="12549" width="15.5" customWidth="1"/>
    <col min="12550" max="12550" width="15.25" customWidth="1"/>
    <col min="12553" max="12553" width="24.125" customWidth="1"/>
    <col min="12798" max="12798" width="7.375" customWidth="1"/>
    <col min="12799" max="12799" width="10.375" customWidth="1"/>
    <col min="12800" max="12800" width="12.75" customWidth="1"/>
    <col min="12801" max="12801" width="15.5" customWidth="1"/>
    <col min="12802" max="12802" width="7.375" customWidth="1"/>
    <col min="12803" max="12803" width="9.5" customWidth="1"/>
    <col min="12804" max="12804" width="14.125" customWidth="1"/>
    <col min="12805" max="12805" width="15.5" customWidth="1"/>
    <col min="12806" max="12806" width="15.25" customWidth="1"/>
    <col min="12809" max="12809" width="24.125" customWidth="1"/>
    <col min="13054" max="13054" width="7.375" customWidth="1"/>
    <col min="13055" max="13055" width="10.375" customWidth="1"/>
    <col min="13056" max="13056" width="12.75" customWidth="1"/>
    <col min="13057" max="13057" width="15.5" customWidth="1"/>
    <col min="13058" max="13058" width="7.375" customWidth="1"/>
    <col min="13059" max="13059" width="9.5" customWidth="1"/>
    <col min="13060" max="13060" width="14.125" customWidth="1"/>
    <col min="13061" max="13061" width="15.5" customWidth="1"/>
    <col min="13062" max="13062" width="15.25" customWidth="1"/>
    <col min="13065" max="13065" width="24.125" customWidth="1"/>
    <col min="13310" max="13310" width="7.375" customWidth="1"/>
    <col min="13311" max="13311" width="10.375" customWidth="1"/>
    <col min="13312" max="13312" width="12.75" customWidth="1"/>
    <col min="13313" max="13313" width="15.5" customWidth="1"/>
    <col min="13314" max="13314" width="7.375" customWidth="1"/>
    <col min="13315" max="13315" width="9.5" customWidth="1"/>
    <col min="13316" max="13316" width="14.125" customWidth="1"/>
    <col min="13317" max="13317" width="15.5" customWidth="1"/>
    <col min="13318" max="13318" width="15.25" customWidth="1"/>
    <col min="13321" max="13321" width="24.125" customWidth="1"/>
    <col min="13566" max="13566" width="7.375" customWidth="1"/>
    <col min="13567" max="13567" width="10.375" customWidth="1"/>
    <col min="13568" max="13568" width="12.75" customWidth="1"/>
    <col min="13569" max="13569" width="15.5" customWidth="1"/>
    <col min="13570" max="13570" width="7.375" customWidth="1"/>
    <col min="13571" max="13571" width="9.5" customWidth="1"/>
    <col min="13572" max="13572" width="14.125" customWidth="1"/>
    <col min="13573" max="13573" width="15.5" customWidth="1"/>
    <col min="13574" max="13574" width="15.25" customWidth="1"/>
    <col min="13577" max="13577" width="24.125" customWidth="1"/>
    <col min="13822" max="13822" width="7.375" customWidth="1"/>
    <col min="13823" max="13823" width="10.375" customWidth="1"/>
    <col min="13824" max="13824" width="12.75" customWidth="1"/>
    <col min="13825" max="13825" width="15.5" customWidth="1"/>
    <col min="13826" max="13826" width="7.375" customWidth="1"/>
    <col min="13827" max="13827" width="9.5" customWidth="1"/>
    <col min="13828" max="13828" width="14.125" customWidth="1"/>
    <col min="13829" max="13829" width="15.5" customWidth="1"/>
    <col min="13830" max="13830" width="15.25" customWidth="1"/>
    <col min="13833" max="13833" width="24.125" customWidth="1"/>
    <col min="14078" max="14078" width="7.375" customWidth="1"/>
    <col min="14079" max="14079" width="10.375" customWidth="1"/>
    <col min="14080" max="14080" width="12.75" customWidth="1"/>
    <col min="14081" max="14081" width="15.5" customWidth="1"/>
    <col min="14082" max="14082" width="7.375" customWidth="1"/>
    <col min="14083" max="14083" width="9.5" customWidth="1"/>
    <col min="14084" max="14084" width="14.125" customWidth="1"/>
    <col min="14085" max="14085" width="15.5" customWidth="1"/>
    <col min="14086" max="14086" width="15.25" customWidth="1"/>
    <col min="14089" max="14089" width="24.125" customWidth="1"/>
    <col min="14334" max="14334" width="7.375" customWidth="1"/>
    <col min="14335" max="14335" width="10.375" customWidth="1"/>
    <col min="14336" max="14336" width="12.75" customWidth="1"/>
    <col min="14337" max="14337" width="15.5" customWidth="1"/>
    <col min="14338" max="14338" width="7.375" customWidth="1"/>
    <col min="14339" max="14339" width="9.5" customWidth="1"/>
    <col min="14340" max="14340" width="14.125" customWidth="1"/>
    <col min="14341" max="14341" width="15.5" customWidth="1"/>
    <col min="14342" max="14342" width="15.25" customWidth="1"/>
    <col min="14345" max="14345" width="24.125" customWidth="1"/>
    <col min="14590" max="14590" width="7.375" customWidth="1"/>
    <col min="14591" max="14591" width="10.375" customWidth="1"/>
    <col min="14592" max="14592" width="12.75" customWidth="1"/>
    <col min="14593" max="14593" width="15.5" customWidth="1"/>
    <col min="14594" max="14594" width="7.375" customWidth="1"/>
    <col min="14595" max="14595" width="9.5" customWidth="1"/>
    <col min="14596" max="14596" width="14.125" customWidth="1"/>
    <col min="14597" max="14597" width="15.5" customWidth="1"/>
    <col min="14598" max="14598" width="15.25" customWidth="1"/>
    <col min="14601" max="14601" width="24.125" customWidth="1"/>
    <col min="14846" max="14846" width="7.375" customWidth="1"/>
    <col min="14847" max="14847" width="10.375" customWidth="1"/>
    <col min="14848" max="14848" width="12.75" customWidth="1"/>
    <col min="14849" max="14849" width="15.5" customWidth="1"/>
    <col min="14850" max="14850" width="7.375" customWidth="1"/>
    <col min="14851" max="14851" width="9.5" customWidth="1"/>
    <col min="14852" max="14852" width="14.125" customWidth="1"/>
    <col min="14853" max="14853" width="15.5" customWidth="1"/>
    <col min="14854" max="14854" width="15.25" customWidth="1"/>
    <col min="14857" max="14857" width="24.125" customWidth="1"/>
    <col min="15102" max="15102" width="7.375" customWidth="1"/>
    <col min="15103" max="15103" width="10.375" customWidth="1"/>
    <col min="15104" max="15104" width="12.75" customWidth="1"/>
    <col min="15105" max="15105" width="15.5" customWidth="1"/>
    <col min="15106" max="15106" width="7.375" customWidth="1"/>
    <col min="15107" max="15107" width="9.5" customWidth="1"/>
    <col min="15108" max="15108" width="14.125" customWidth="1"/>
    <col min="15109" max="15109" width="15.5" customWidth="1"/>
    <col min="15110" max="15110" width="15.25" customWidth="1"/>
    <col min="15113" max="15113" width="24.125" customWidth="1"/>
    <col min="15358" max="15358" width="7.375" customWidth="1"/>
    <col min="15359" max="15359" width="10.375" customWidth="1"/>
    <col min="15360" max="15360" width="12.75" customWidth="1"/>
    <col min="15361" max="15361" width="15.5" customWidth="1"/>
    <col min="15362" max="15362" width="7.375" customWidth="1"/>
    <col min="15363" max="15363" width="9.5" customWidth="1"/>
    <col min="15364" max="15364" width="14.125" customWidth="1"/>
    <col min="15365" max="15365" width="15.5" customWidth="1"/>
    <col min="15366" max="15366" width="15.25" customWidth="1"/>
    <col min="15369" max="15369" width="24.125" customWidth="1"/>
    <col min="15614" max="15614" width="7.375" customWidth="1"/>
    <col min="15615" max="15615" width="10.375" customWidth="1"/>
    <col min="15616" max="15616" width="12.75" customWidth="1"/>
    <col min="15617" max="15617" width="15.5" customWidth="1"/>
    <col min="15618" max="15618" width="7.375" customWidth="1"/>
    <col min="15619" max="15619" width="9.5" customWidth="1"/>
    <col min="15620" max="15620" width="14.125" customWidth="1"/>
    <col min="15621" max="15621" width="15.5" customWidth="1"/>
    <col min="15622" max="15622" width="15.25" customWidth="1"/>
    <col min="15625" max="15625" width="24.125" customWidth="1"/>
    <col min="15870" max="15870" width="7.375" customWidth="1"/>
    <col min="15871" max="15871" width="10.375" customWidth="1"/>
    <col min="15872" max="15872" width="12.75" customWidth="1"/>
    <col min="15873" max="15873" width="15.5" customWidth="1"/>
    <col min="15874" max="15874" width="7.375" customWidth="1"/>
    <col min="15875" max="15875" width="9.5" customWidth="1"/>
    <col min="15876" max="15876" width="14.125" customWidth="1"/>
    <col min="15877" max="15877" width="15.5" customWidth="1"/>
    <col min="15878" max="15878" width="15.25" customWidth="1"/>
    <col min="15881" max="15881" width="24.125" customWidth="1"/>
    <col min="16126" max="16126" width="7.375" customWidth="1"/>
    <col min="16127" max="16127" width="10.375" customWidth="1"/>
    <col min="16128" max="16128" width="12.75" customWidth="1"/>
    <col min="16129" max="16129" width="15.5" customWidth="1"/>
    <col min="16130" max="16130" width="7.375" customWidth="1"/>
    <col min="16131" max="16131" width="9.5" customWidth="1"/>
    <col min="16132" max="16132" width="14.125" customWidth="1"/>
    <col min="16133" max="16133" width="15.5" customWidth="1"/>
    <col min="16134" max="16134" width="15.25" customWidth="1"/>
    <col min="16137" max="16137" width="24.125" customWidth="1"/>
  </cols>
  <sheetData>
    <row r="1" spans="1:9" ht="24.75" customHeight="1">
      <c r="A1" s="98" t="s">
        <v>0</v>
      </c>
      <c r="B1" s="99"/>
      <c r="C1" s="99"/>
      <c r="D1" s="99"/>
      <c r="E1" s="99"/>
      <c r="F1" s="99"/>
      <c r="G1" s="99"/>
      <c r="H1" s="100"/>
    </row>
    <row r="2" spans="1:9" ht="24.75" customHeight="1">
      <c r="A2" s="101" t="s">
        <v>265</v>
      </c>
      <c r="B2" s="102"/>
      <c r="C2" s="102"/>
      <c r="D2" s="102"/>
      <c r="E2" s="102"/>
      <c r="F2" s="102"/>
      <c r="G2" s="102"/>
      <c r="H2" s="103"/>
    </row>
    <row r="3" spans="1:9" ht="30" customHeight="1">
      <c r="A3" s="90" t="s">
        <v>1</v>
      </c>
      <c r="B3" s="91"/>
      <c r="C3" s="104" t="s">
        <v>266</v>
      </c>
      <c r="D3" s="104"/>
      <c r="E3" s="92" t="s">
        <v>2</v>
      </c>
      <c r="F3" s="92"/>
      <c r="G3" s="105" t="s">
        <v>198</v>
      </c>
      <c r="H3" s="106"/>
    </row>
    <row r="4" spans="1:9" ht="30" customHeight="1">
      <c r="A4" s="90"/>
      <c r="B4" s="91"/>
      <c r="C4" s="107" t="s">
        <v>267</v>
      </c>
      <c r="D4" s="107"/>
      <c r="E4" s="92"/>
      <c r="F4" s="92"/>
      <c r="G4" s="107" t="s">
        <v>268</v>
      </c>
      <c r="H4" s="108"/>
    </row>
    <row r="5" spans="1:9" ht="30" customHeight="1">
      <c r="A5" s="90" t="s">
        <v>3</v>
      </c>
      <c r="B5" s="91"/>
      <c r="C5" s="91" t="s">
        <v>346</v>
      </c>
      <c r="D5" s="91"/>
      <c r="E5" s="91" t="s">
        <v>4</v>
      </c>
      <c r="F5" s="91"/>
      <c r="G5" s="94" t="s">
        <v>142</v>
      </c>
      <c r="H5" s="95"/>
    </row>
    <row r="6" spans="1:9" ht="30" customHeight="1">
      <c r="A6" s="90" t="s">
        <v>5</v>
      </c>
      <c r="B6" s="91"/>
      <c r="C6" s="91" t="s">
        <v>49</v>
      </c>
      <c r="D6" s="91"/>
      <c r="E6" s="92" t="s">
        <v>6</v>
      </c>
      <c r="F6" s="92"/>
      <c r="G6" s="96" t="s">
        <v>269</v>
      </c>
      <c r="H6" s="97"/>
    </row>
    <row r="7" spans="1:9" ht="30" customHeight="1">
      <c r="A7" s="90" t="s">
        <v>7</v>
      </c>
      <c r="B7" s="91"/>
      <c r="C7" s="68">
        <v>120</v>
      </c>
      <c r="D7" s="69" t="s">
        <v>8</v>
      </c>
      <c r="E7" s="92" t="s">
        <v>9</v>
      </c>
      <c r="F7" s="92"/>
      <c r="G7" s="67">
        <v>61</v>
      </c>
      <c r="H7" s="70" t="s">
        <v>8</v>
      </c>
    </row>
    <row r="8" spans="1:9" ht="21.95" customHeight="1">
      <c r="A8" s="2" t="s">
        <v>10</v>
      </c>
      <c r="B8" s="93" t="s">
        <v>11</v>
      </c>
      <c r="C8" s="93"/>
      <c r="D8" s="3" t="s">
        <v>12</v>
      </c>
      <c r="E8" s="4" t="s">
        <v>10</v>
      </c>
      <c r="F8" s="93" t="s">
        <v>11</v>
      </c>
      <c r="G8" s="93"/>
      <c r="H8" s="5" t="s">
        <v>12</v>
      </c>
    </row>
    <row r="9" spans="1:9" s="10" customFormat="1" ht="21.95" customHeight="1">
      <c r="A9" s="73" t="s">
        <v>13</v>
      </c>
      <c r="B9" s="124" t="s">
        <v>270</v>
      </c>
      <c r="C9" s="124"/>
      <c r="D9" s="7" t="s">
        <v>57</v>
      </c>
      <c r="E9" s="7" t="str">
        <f>IF(H9&lt;&gt;"","入選","")</f>
        <v>入選</v>
      </c>
      <c r="F9" s="92" t="s">
        <v>301</v>
      </c>
      <c r="G9" s="92"/>
      <c r="H9" s="7" t="s">
        <v>116</v>
      </c>
      <c r="I9" s="8"/>
    </row>
    <row r="10" spans="1:9" s="10" customFormat="1" ht="21.95" customHeight="1">
      <c r="A10" s="73" t="s">
        <v>14</v>
      </c>
      <c r="B10" s="83" t="s">
        <v>271</v>
      </c>
      <c r="C10" s="83"/>
      <c r="D10" s="7" t="s">
        <v>53</v>
      </c>
      <c r="E10" s="7" t="str">
        <f>IF(H10&lt;&gt;"","入選","")</f>
        <v>入選</v>
      </c>
      <c r="F10" s="92" t="s">
        <v>302</v>
      </c>
      <c r="G10" s="92"/>
      <c r="H10" s="7" t="s">
        <v>116</v>
      </c>
      <c r="I10" s="8"/>
    </row>
    <row r="11" spans="1:9" s="10" customFormat="1" ht="21.95" customHeight="1">
      <c r="A11" s="73" t="s">
        <v>15</v>
      </c>
      <c r="B11" s="124" t="s">
        <v>272</v>
      </c>
      <c r="C11" s="124"/>
      <c r="D11" s="7" t="s">
        <v>60</v>
      </c>
      <c r="E11" s="7" t="str">
        <f>IF(H11&lt;&gt;"","入選","")</f>
        <v>入選</v>
      </c>
      <c r="F11" s="92" t="s">
        <v>303</v>
      </c>
      <c r="G11" s="92"/>
      <c r="H11" s="7" t="s">
        <v>116</v>
      </c>
      <c r="I11" s="8"/>
    </row>
    <row r="12" spans="1:9" s="10" customFormat="1" ht="21.95" customHeight="1">
      <c r="A12" s="73" t="s">
        <v>16</v>
      </c>
      <c r="B12" s="83" t="s">
        <v>273</v>
      </c>
      <c r="C12" s="83"/>
      <c r="D12" s="11" t="s">
        <v>55</v>
      </c>
      <c r="E12" s="7" t="str">
        <f>IF(H12&lt;&gt;"","入選","")</f>
        <v>入選</v>
      </c>
      <c r="F12" s="91" t="s">
        <v>304</v>
      </c>
      <c r="G12" s="91"/>
      <c r="H12" s="7" t="s">
        <v>116</v>
      </c>
      <c r="I12" s="8"/>
    </row>
    <row r="13" spans="1:9" s="10" customFormat="1" ht="21.95" customHeight="1">
      <c r="A13" s="73" t="s">
        <v>16</v>
      </c>
      <c r="B13" s="83" t="s">
        <v>274</v>
      </c>
      <c r="C13" s="83"/>
      <c r="D13" s="11" t="s">
        <v>55</v>
      </c>
      <c r="E13" s="7" t="str">
        <f>IF(H13&lt;&gt;"","入選","")</f>
        <v>入選</v>
      </c>
      <c r="F13" s="91" t="s">
        <v>305</v>
      </c>
      <c r="G13" s="91"/>
      <c r="H13" s="7" t="s">
        <v>116</v>
      </c>
      <c r="I13" s="8"/>
    </row>
    <row r="14" spans="1:9" s="10" customFormat="1" ht="21.95" customHeight="1">
      <c r="A14" s="73" t="s">
        <v>16</v>
      </c>
      <c r="B14" s="83" t="s">
        <v>275</v>
      </c>
      <c r="C14" s="83"/>
      <c r="D14" s="7" t="s">
        <v>53</v>
      </c>
      <c r="E14" s="7" t="str">
        <f t="shared" ref="E14:E45" si="0">IF(H14&lt;&gt;"","入選","")</f>
        <v>入選</v>
      </c>
      <c r="F14" s="83" t="s">
        <v>306</v>
      </c>
      <c r="G14" s="83"/>
      <c r="H14" s="7" t="s">
        <v>57</v>
      </c>
      <c r="I14" s="8"/>
    </row>
    <row r="15" spans="1:9" s="10" customFormat="1" ht="21.95" customHeight="1">
      <c r="A15" s="73" t="s">
        <v>16</v>
      </c>
      <c r="B15" s="83" t="s">
        <v>276</v>
      </c>
      <c r="C15" s="83"/>
      <c r="D15" s="7" t="s">
        <v>110</v>
      </c>
      <c r="E15" s="7" t="str">
        <f t="shared" si="0"/>
        <v>入選</v>
      </c>
      <c r="F15" s="83" t="s">
        <v>307</v>
      </c>
      <c r="G15" s="83"/>
      <c r="H15" s="7" t="s">
        <v>57</v>
      </c>
      <c r="I15" s="8"/>
    </row>
    <row r="16" spans="1:9" s="10" customFormat="1" ht="21.95" customHeight="1">
      <c r="A16" s="73" t="s">
        <v>16</v>
      </c>
      <c r="B16" s="83" t="s">
        <v>277</v>
      </c>
      <c r="C16" s="83"/>
      <c r="D16" s="7" t="s">
        <v>129</v>
      </c>
      <c r="E16" s="7" t="str">
        <f t="shared" si="0"/>
        <v>入選</v>
      </c>
      <c r="F16" s="83" t="s">
        <v>308</v>
      </c>
      <c r="G16" s="83"/>
      <c r="H16" s="7" t="s">
        <v>57</v>
      </c>
      <c r="I16" s="8"/>
    </row>
    <row r="17" spans="1:9" s="10" customFormat="1" ht="21.95" customHeight="1">
      <c r="A17" s="73" t="str">
        <f t="shared" ref="A17:A45" si="1">IF(D17&lt;&gt;"","入選","")</f>
        <v>入選</v>
      </c>
      <c r="B17" s="91" t="s">
        <v>278</v>
      </c>
      <c r="C17" s="91"/>
      <c r="D17" s="7" t="s">
        <v>60</v>
      </c>
      <c r="E17" s="7" t="str">
        <f t="shared" si="0"/>
        <v>入選</v>
      </c>
      <c r="F17" s="83" t="s">
        <v>309</v>
      </c>
      <c r="G17" s="83"/>
      <c r="H17" s="7" t="s">
        <v>55</v>
      </c>
      <c r="I17" s="8"/>
    </row>
    <row r="18" spans="1:9" s="10" customFormat="1" ht="21.95" customHeight="1">
      <c r="A18" s="73" t="str">
        <f t="shared" si="1"/>
        <v>入選</v>
      </c>
      <c r="B18" s="92" t="s">
        <v>279</v>
      </c>
      <c r="C18" s="92"/>
      <c r="D18" s="7" t="s">
        <v>60</v>
      </c>
      <c r="E18" s="7" t="str">
        <f t="shared" si="0"/>
        <v>入選</v>
      </c>
      <c r="F18" s="83" t="s">
        <v>310</v>
      </c>
      <c r="G18" s="83"/>
      <c r="H18" s="7" t="s">
        <v>55</v>
      </c>
      <c r="I18" s="8"/>
    </row>
    <row r="19" spans="1:9" s="10" customFormat="1" ht="21.95" customHeight="1">
      <c r="A19" s="73" t="str">
        <f t="shared" si="1"/>
        <v>入選</v>
      </c>
      <c r="B19" s="92" t="s">
        <v>280</v>
      </c>
      <c r="C19" s="92"/>
      <c r="D19" s="7" t="s">
        <v>60</v>
      </c>
      <c r="E19" s="7" t="str">
        <f t="shared" si="0"/>
        <v>入選</v>
      </c>
      <c r="F19" s="83" t="s">
        <v>311</v>
      </c>
      <c r="G19" s="83"/>
      <c r="H19" s="7" t="s">
        <v>55</v>
      </c>
      <c r="I19" s="8"/>
    </row>
    <row r="20" spans="1:9" s="10" customFormat="1" ht="21.95" customHeight="1">
      <c r="A20" s="73" t="str">
        <f t="shared" si="1"/>
        <v>入選</v>
      </c>
      <c r="B20" s="92" t="s">
        <v>281</v>
      </c>
      <c r="C20" s="92"/>
      <c r="D20" s="7" t="s">
        <v>60</v>
      </c>
      <c r="E20" s="7" t="str">
        <f t="shared" si="0"/>
        <v>入選</v>
      </c>
      <c r="F20" s="91" t="s">
        <v>312</v>
      </c>
      <c r="G20" s="91"/>
      <c r="H20" s="7" t="s">
        <v>129</v>
      </c>
      <c r="I20" s="8"/>
    </row>
    <row r="21" spans="1:9" s="10" customFormat="1" ht="21.95" customHeight="1">
      <c r="A21" s="73" t="str">
        <f t="shared" si="1"/>
        <v>入選</v>
      </c>
      <c r="B21" s="92" t="s">
        <v>282</v>
      </c>
      <c r="C21" s="92"/>
      <c r="D21" s="7" t="s">
        <v>60</v>
      </c>
      <c r="E21" s="7" t="str">
        <f t="shared" si="0"/>
        <v>入選</v>
      </c>
      <c r="F21" s="91" t="s">
        <v>313</v>
      </c>
      <c r="G21" s="91"/>
      <c r="H21" s="7" t="s">
        <v>129</v>
      </c>
      <c r="I21" s="8"/>
    </row>
    <row r="22" spans="1:9" s="10" customFormat="1" ht="21.95" customHeight="1">
      <c r="A22" s="73" t="str">
        <f t="shared" si="1"/>
        <v>入選</v>
      </c>
      <c r="B22" s="91" t="s">
        <v>283</v>
      </c>
      <c r="C22" s="91"/>
      <c r="D22" s="7" t="s">
        <v>60</v>
      </c>
      <c r="E22" s="7" t="str">
        <f t="shared" si="0"/>
        <v>入選</v>
      </c>
      <c r="F22" s="92" t="s">
        <v>314</v>
      </c>
      <c r="G22" s="92"/>
      <c r="H22" s="7" t="s">
        <v>129</v>
      </c>
      <c r="I22" s="8"/>
    </row>
    <row r="23" spans="1:9" s="10" customFormat="1" ht="21.95" customHeight="1">
      <c r="A23" s="73" t="str">
        <f t="shared" si="1"/>
        <v>入選</v>
      </c>
      <c r="B23" s="91" t="s">
        <v>284</v>
      </c>
      <c r="C23" s="91"/>
      <c r="D23" s="7" t="s">
        <v>60</v>
      </c>
      <c r="E23" s="7" t="str">
        <f t="shared" si="0"/>
        <v>入選</v>
      </c>
      <c r="F23" s="83" t="s">
        <v>315</v>
      </c>
      <c r="G23" s="83"/>
      <c r="H23" s="7" t="s">
        <v>77</v>
      </c>
      <c r="I23" s="8"/>
    </row>
    <row r="24" spans="1:9" ht="21.95" customHeight="1">
      <c r="A24" s="73" t="str">
        <f t="shared" si="1"/>
        <v>入選</v>
      </c>
      <c r="B24" s="91" t="s">
        <v>285</v>
      </c>
      <c r="C24" s="91"/>
      <c r="D24" s="7" t="s">
        <v>60</v>
      </c>
      <c r="E24" s="7" t="str">
        <f t="shared" si="0"/>
        <v>入選</v>
      </c>
      <c r="F24" s="83" t="s">
        <v>240</v>
      </c>
      <c r="G24" s="83"/>
      <c r="H24" s="7" t="s">
        <v>77</v>
      </c>
    </row>
    <row r="25" spans="1:9" ht="21.95" customHeight="1">
      <c r="A25" s="73" t="str">
        <f t="shared" si="1"/>
        <v>入選</v>
      </c>
      <c r="B25" s="83" t="s">
        <v>286</v>
      </c>
      <c r="C25" s="83"/>
      <c r="D25" s="7" t="s">
        <v>53</v>
      </c>
      <c r="E25" s="7" t="str">
        <f t="shared" si="0"/>
        <v>入選</v>
      </c>
      <c r="F25" s="83" t="s">
        <v>316</v>
      </c>
      <c r="G25" s="83"/>
      <c r="H25" s="7" t="s">
        <v>77</v>
      </c>
    </row>
    <row r="26" spans="1:9" ht="21.95" customHeight="1">
      <c r="A26" s="73" t="str">
        <f t="shared" si="1"/>
        <v>入選</v>
      </c>
      <c r="B26" s="83" t="s">
        <v>287</v>
      </c>
      <c r="C26" s="83"/>
      <c r="D26" s="7" t="s">
        <v>53</v>
      </c>
      <c r="E26" s="7" t="str">
        <f t="shared" si="0"/>
        <v>入選</v>
      </c>
      <c r="F26" s="83" t="s">
        <v>317</v>
      </c>
      <c r="G26" s="83"/>
      <c r="H26" s="7" t="s">
        <v>137</v>
      </c>
    </row>
    <row r="27" spans="1:9" ht="21.95" customHeight="1">
      <c r="A27" s="73" t="str">
        <f t="shared" si="1"/>
        <v>入選</v>
      </c>
      <c r="B27" s="83" t="s">
        <v>288</v>
      </c>
      <c r="C27" s="83"/>
      <c r="D27" s="7" t="s">
        <v>53</v>
      </c>
      <c r="E27" s="7" t="str">
        <f t="shared" si="0"/>
        <v>入選</v>
      </c>
      <c r="F27" s="83" t="s">
        <v>318</v>
      </c>
      <c r="G27" s="83"/>
      <c r="H27" s="7" t="s">
        <v>319</v>
      </c>
    </row>
    <row r="28" spans="1:9" ht="21.95" customHeight="1">
      <c r="A28" s="73" t="str">
        <f t="shared" si="1"/>
        <v>入選</v>
      </c>
      <c r="B28" s="83" t="s">
        <v>289</v>
      </c>
      <c r="C28" s="83"/>
      <c r="D28" s="7" t="s">
        <v>53</v>
      </c>
      <c r="E28" s="7" t="str">
        <f t="shared" si="0"/>
        <v>入選</v>
      </c>
      <c r="F28" s="83" t="s">
        <v>320</v>
      </c>
      <c r="G28" s="83"/>
      <c r="H28" s="7" t="s">
        <v>319</v>
      </c>
    </row>
    <row r="29" spans="1:9" ht="21.95" customHeight="1">
      <c r="A29" s="73" t="str">
        <f t="shared" si="1"/>
        <v>入選</v>
      </c>
      <c r="B29" s="83" t="s">
        <v>175</v>
      </c>
      <c r="C29" s="83"/>
      <c r="D29" s="7" t="s">
        <v>53</v>
      </c>
      <c r="E29" s="7" t="str">
        <f t="shared" si="0"/>
        <v>入選</v>
      </c>
      <c r="F29" s="91" t="s">
        <v>250</v>
      </c>
      <c r="G29" s="91"/>
      <c r="H29" s="7" t="s">
        <v>110</v>
      </c>
    </row>
    <row r="30" spans="1:9" ht="21.95" customHeight="1">
      <c r="A30" s="73" t="str">
        <f>IF(D30&lt;&gt;"","入選","")</f>
        <v>入選</v>
      </c>
      <c r="B30" s="83" t="s">
        <v>290</v>
      </c>
      <c r="C30" s="83"/>
      <c r="D30" s="7" t="s">
        <v>53</v>
      </c>
      <c r="E30" s="7" t="str">
        <f t="shared" si="0"/>
        <v>入選</v>
      </c>
      <c r="F30" s="91" t="s">
        <v>321</v>
      </c>
      <c r="G30" s="91"/>
      <c r="H30" s="7" t="s">
        <v>110</v>
      </c>
    </row>
    <row r="31" spans="1:9" ht="21.95" customHeight="1">
      <c r="A31" s="73" t="str">
        <f>IF(D31&lt;&gt;"","入選","")</f>
        <v>入選</v>
      </c>
      <c r="B31" s="83" t="s">
        <v>291</v>
      </c>
      <c r="C31" s="83"/>
      <c r="D31" s="7" t="s">
        <v>84</v>
      </c>
      <c r="E31" s="7" t="str">
        <f t="shared" si="0"/>
        <v>入選</v>
      </c>
      <c r="F31" s="83" t="s">
        <v>322</v>
      </c>
      <c r="G31" s="83"/>
      <c r="H31" s="7" t="s">
        <v>132</v>
      </c>
    </row>
    <row r="32" spans="1:9" ht="21.95" customHeight="1">
      <c r="A32" s="73" t="str">
        <f>IF(D32&lt;&gt;"","入選","")</f>
        <v>入選</v>
      </c>
      <c r="B32" s="83" t="s">
        <v>292</v>
      </c>
      <c r="C32" s="83"/>
      <c r="D32" s="7" t="s">
        <v>84</v>
      </c>
      <c r="E32" s="7" t="str">
        <f t="shared" si="0"/>
        <v>入選</v>
      </c>
      <c r="F32" s="91" t="s">
        <v>323</v>
      </c>
      <c r="G32" s="91"/>
      <c r="H32" s="7" t="s">
        <v>132</v>
      </c>
    </row>
    <row r="33" spans="1:8" ht="21.95" customHeight="1">
      <c r="A33" s="73" t="str">
        <f>IF(D33&lt;&gt;"","入選","")</f>
        <v>入選</v>
      </c>
      <c r="B33" s="83" t="s">
        <v>293</v>
      </c>
      <c r="C33" s="83"/>
      <c r="D33" s="7" t="s">
        <v>84</v>
      </c>
      <c r="E33" s="7" t="str">
        <f t="shared" si="0"/>
        <v>入選</v>
      </c>
      <c r="F33" s="91" t="s">
        <v>254</v>
      </c>
      <c r="G33" s="91"/>
      <c r="H33" s="7" t="s">
        <v>104</v>
      </c>
    </row>
    <row r="34" spans="1:8" ht="21.95" customHeight="1">
      <c r="A34" s="73" t="str">
        <f>IF(D34&lt;&gt;"","入選","")</f>
        <v>入選</v>
      </c>
      <c r="B34" s="83" t="s">
        <v>294</v>
      </c>
      <c r="C34" s="83"/>
      <c r="D34" s="7" t="s">
        <v>84</v>
      </c>
      <c r="E34" s="7" t="str">
        <f t="shared" si="0"/>
        <v>入選</v>
      </c>
      <c r="F34" s="91" t="s">
        <v>324</v>
      </c>
      <c r="G34" s="91"/>
      <c r="H34" s="7" t="s">
        <v>104</v>
      </c>
    </row>
    <row r="35" spans="1:8" ht="21.95" customHeight="1">
      <c r="A35" s="73" t="str">
        <f t="shared" si="1"/>
        <v>入選</v>
      </c>
      <c r="B35" s="83" t="s">
        <v>295</v>
      </c>
      <c r="C35" s="83"/>
      <c r="D35" s="7" t="s">
        <v>84</v>
      </c>
      <c r="E35" s="7" t="str">
        <f t="shared" si="0"/>
        <v>入選</v>
      </c>
      <c r="F35" s="83" t="s">
        <v>325</v>
      </c>
      <c r="G35" s="83"/>
      <c r="H35" s="7" t="s">
        <v>135</v>
      </c>
    </row>
    <row r="36" spans="1:8" ht="21.95" customHeight="1">
      <c r="A36" s="73" t="str">
        <f t="shared" si="1"/>
        <v>入選</v>
      </c>
      <c r="B36" s="83" t="s">
        <v>296</v>
      </c>
      <c r="C36" s="83"/>
      <c r="D36" s="7" t="s">
        <v>84</v>
      </c>
      <c r="E36" s="7" t="str">
        <f t="shared" si="0"/>
        <v/>
      </c>
      <c r="F36" s="92"/>
      <c r="G36" s="92"/>
      <c r="H36" s="7"/>
    </row>
    <row r="37" spans="1:8" ht="21.95" customHeight="1">
      <c r="A37" s="73" t="str">
        <f t="shared" si="1"/>
        <v>入選</v>
      </c>
      <c r="B37" s="83" t="s">
        <v>67</v>
      </c>
      <c r="C37" s="83"/>
      <c r="D37" s="11" t="s">
        <v>61</v>
      </c>
      <c r="E37" s="7" t="str">
        <f>IF(H37&lt;&gt;"","入選","")</f>
        <v/>
      </c>
      <c r="F37" s="92"/>
      <c r="G37" s="92"/>
      <c r="H37" s="7"/>
    </row>
    <row r="38" spans="1:8" ht="21.95" customHeight="1">
      <c r="A38" s="73" t="str">
        <f t="shared" si="1"/>
        <v>入選</v>
      </c>
      <c r="B38" s="83" t="s">
        <v>297</v>
      </c>
      <c r="C38" s="83"/>
      <c r="D38" s="11" t="s">
        <v>61</v>
      </c>
      <c r="E38" s="7" t="str">
        <f t="shared" si="0"/>
        <v/>
      </c>
      <c r="F38" s="91"/>
      <c r="G38" s="91"/>
      <c r="H38" s="7"/>
    </row>
    <row r="39" spans="1:8" ht="21.95" customHeight="1">
      <c r="A39" s="73" t="str">
        <f t="shared" si="1"/>
        <v>入選</v>
      </c>
      <c r="B39" s="83" t="s">
        <v>180</v>
      </c>
      <c r="C39" s="83"/>
      <c r="D39" s="11" t="s">
        <v>61</v>
      </c>
      <c r="E39" s="7" t="str">
        <f>IF(H39&lt;&gt;"","入選","")</f>
        <v/>
      </c>
      <c r="F39" s="91"/>
      <c r="G39" s="91"/>
      <c r="H39" s="7"/>
    </row>
    <row r="40" spans="1:8" ht="19.5">
      <c r="A40" s="73" t="str">
        <f t="shared" si="1"/>
        <v>入選</v>
      </c>
      <c r="B40" s="83" t="s">
        <v>298</v>
      </c>
      <c r="C40" s="83"/>
      <c r="D40" s="11" t="s">
        <v>61</v>
      </c>
      <c r="E40" s="7" t="str">
        <f t="shared" si="0"/>
        <v/>
      </c>
      <c r="F40" s="91"/>
      <c r="G40" s="91"/>
      <c r="H40" s="7"/>
    </row>
    <row r="41" spans="1:8" ht="19.5">
      <c r="A41" s="73" t="str">
        <f t="shared" si="1"/>
        <v>入選</v>
      </c>
      <c r="B41" s="83" t="s">
        <v>299</v>
      </c>
      <c r="C41" s="83"/>
      <c r="D41" s="11" t="s">
        <v>61</v>
      </c>
      <c r="E41" s="7" t="str">
        <f t="shared" si="0"/>
        <v/>
      </c>
      <c r="F41" s="92"/>
      <c r="G41" s="92"/>
      <c r="H41" s="7"/>
    </row>
    <row r="42" spans="1:8" ht="19.5">
      <c r="A42" s="73" t="str">
        <f t="shared" si="1"/>
        <v>入選</v>
      </c>
      <c r="B42" s="83" t="s">
        <v>300</v>
      </c>
      <c r="C42" s="83"/>
      <c r="D42" s="11" t="s">
        <v>61</v>
      </c>
      <c r="E42" s="7" t="str">
        <f t="shared" si="0"/>
        <v/>
      </c>
      <c r="F42" s="92"/>
      <c r="G42" s="92"/>
      <c r="H42" s="7"/>
    </row>
    <row r="43" spans="1:8" ht="19.5">
      <c r="A43" s="6" t="str">
        <f t="shared" si="1"/>
        <v/>
      </c>
      <c r="B43" s="83"/>
      <c r="C43" s="83"/>
      <c r="D43" s="7"/>
      <c r="E43" s="7" t="str">
        <f t="shared" si="0"/>
        <v/>
      </c>
      <c r="F43" s="84"/>
      <c r="G43" s="85"/>
      <c r="H43" s="7"/>
    </row>
    <row r="44" spans="1:8" ht="19.5">
      <c r="A44" s="6" t="str">
        <f t="shared" si="1"/>
        <v/>
      </c>
      <c r="B44" s="83"/>
      <c r="C44" s="83"/>
      <c r="D44" s="7"/>
      <c r="E44" s="7" t="str">
        <f t="shared" si="0"/>
        <v/>
      </c>
      <c r="F44" s="84"/>
      <c r="G44" s="85"/>
      <c r="H44" s="7"/>
    </row>
    <row r="45" spans="1:8" ht="19.5">
      <c r="A45" s="6" t="str">
        <f t="shared" si="1"/>
        <v/>
      </c>
      <c r="B45" s="83"/>
      <c r="C45" s="83"/>
      <c r="D45" s="7"/>
      <c r="E45" s="7" t="str">
        <f t="shared" si="0"/>
        <v/>
      </c>
      <c r="F45" s="84"/>
      <c r="G45" s="85"/>
      <c r="H45" s="7"/>
    </row>
  </sheetData>
  <mergeCells count="94">
    <mergeCell ref="B43:C43"/>
    <mergeCell ref="F43:G43"/>
    <mergeCell ref="B44:C44"/>
    <mergeCell ref="F44:G44"/>
    <mergeCell ref="B45:C45"/>
    <mergeCell ref="F45:G45"/>
    <mergeCell ref="B40:C40"/>
    <mergeCell ref="F40:G40"/>
    <mergeCell ref="B41:C41"/>
    <mergeCell ref="F41:G41"/>
    <mergeCell ref="B42:C42"/>
    <mergeCell ref="F42:G42"/>
    <mergeCell ref="B37:C37"/>
    <mergeCell ref="F37:G37"/>
    <mergeCell ref="B38:C38"/>
    <mergeCell ref="F38:G38"/>
    <mergeCell ref="B39:C39"/>
    <mergeCell ref="F39:G39"/>
    <mergeCell ref="B34:C34"/>
    <mergeCell ref="F34:G34"/>
    <mergeCell ref="B35:C35"/>
    <mergeCell ref="F35:G35"/>
    <mergeCell ref="B36:C36"/>
    <mergeCell ref="F36:G36"/>
    <mergeCell ref="B31:C31"/>
    <mergeCell ref="F31:G31"/>
    <mergeCell ref="B32:C32"/>
    <mergeCell ref="F32:G32"/>
    <mergeCell ref="B33:C33"/>
    <mergeCell ref="F33:G33"/>
    <mergeCell ref="B28:C28"/>
    <mergeCell ref="F28:G28"/>
    <mergeCell ref="B29:C29"/>
    <mergeCell ref="F29:G29"/>
    <mergeCell ref="B30:C30"/>
    <mergeCell ref="F30:G30"/>
    <mergeCell ref="B25:C25"/>
    <mergeCell ref="F25:G25"/>
    <mergeCell ref="B26:C26"/>
    <mergeCell ref="F26:G26"/>
    <mergeCell ref="B27:C27"/>
    <mergeCell ref="F27:G27"/>
    <mergeCell ref="B22:C22"/>
    <mergeCell ref="F22:G22"/>
    <mergeCell ref="B23:C23"/>
    <mergeCell ref="F23:G23"/>
    <mergeCell ref="B24:C24"/>
    <mergeCell ref="F24:G24"/>
    <mergeCell ref="B19:C19"/>
    <mergeCell ref="F19:G19"/>
    <mergeCell ref="B20:C20"/>
    <mergeCell ref="F20:G20"/>
    <mergeCell ref="B21:C21"/>
    <mergeCell ref="F21:G21"/>
    <mergeCell ref="B16:C16"/>
    <mergeCell ref="F16:G16"/>
    <mergeCell ref="B17:C17"/>
    <mergeCell ref="F17:G17"/>
    <mergeCell ref="B18:C18"/>
    <mergeCell ref="F18:G18"/>
    <mergeCell ref="B13:C13"/>
    <mergeCell ref="F13:G13"/>
    <mergeCell ref="B14:C14"/>
    <mergeCell ref="F14:G14"/>
    <mergeCell ref="B15:C15"/>
    <mergeCell ref="F15:G15"/>
    <mergeCell ref="B10:C10"/>
    <mergeCell ref="F10:G10"/>
    <mergeCell ref="B11:C11"/>
    <mergeCell ref="F11:G11"/>
    <mergeCell ref="B12:C12"/>
    <mergeCell ref="F12:G12"/>
    <mergeCell ref="A7:B7"/>
    <mergeCell ref="E7:F7"/>
    <mergeCell ref="B8:C8"/>
    <mergeCell ref="F8:G8"/>
    <mergeCell ref="B9:C9"/>
    <mergeCell ref="F9:G9"/>
    <mergeCell ref="A5:B5"/>
    <mergeCell ref="C5:D5"/>
    <mergeCell ref="E5:F5"/>
    <mergeCell ref="G5:H5"/>
    <mergeCell ref="A6:B6"/>
    <mergeCell ref="C6:D6"/>
    <mergeCell ref="E6:F6"/>
    <mergeCell ref="G6:H6"/>
    <mergeCell ref="A1:H1"/>
    <mergeCell ref="A2:H2"/>
    <mergeCell ref="A3:B4"/>
    <mergeCell ref="C3:D3"/>
    <mergeCell ref="E3:F4"/>
    <mergeCell ref="G3:H3"/>
    <mergeCell ref="C4:D4"/>
    <mergeCell ref="G4:H4"/>
  </mergeCells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A04FC-B285-4E7E-AF15-9E02ABEBE977}">
  <dimension ref="A1:M37"/>
  <sheetViews>
    <sheetView workbookViewId="0">
      <selection activeCell="H6" sqref="H6"/>
    </sheetView>
  </sheetViews>
  <sheetFormatPr defaultRowHeight="16.5"/>
  <cols>
    <col min="1" max="1" width="6.625" style="23" customWidth="1"/>
    <col min="2" max="2" width="12.625" style="23" customWidth="1"/>
    <col min="3" max="10" width="6.625" style="23" customWidth="1"/>
    <col min="11" max="11" width="18.875" style="23" bestFit="1" customWidth="1"/>
    <col min="12" max="12" width="3.25" style="23" customWidth="1"/>
    <col min="13" max="250" width="9" style="23"/>
    <col min="251" max="251" width="7.625" style="23" customWidth="1"/>
    <col min="252" max="252" width="11.25" style="23" customWidth="1"/>
    <col min="253" max="258" width="7.5" style="23" customWidth="1"/>
    <col min="259" max="259" width="7.875" style="23" customWidth="1"/>
    <col min="260" max="260" width="9.25" style="23" customWidth="1"/>
    <col min="261" max="261" width="10.625" style="23" customWidth="1"/>
    <col min="262" max="262" width="3.25" style="23" customWidth="1"/>
    <col min="263" max="506" width="9" style="23"/>
    <col min="507" max="507" width="7.625" style="23" customWidth="1"/>
    <col min="508" max="508" width="11.25" style="23" customWidth="1"/>
    <col min="509" max="514" width="7.5" style="23" customWidth="1"/>
    <col min="515" max="515" width="7.875" style="23" customWidth="1"/>
    <col min="516" max="516" width="9.25" style="23" customWidth="1"/>
    <col min="517" max="517" width="10.625" style="23" customWidth="1"/>
    <col min="518" max="518" width="3.25" style="23" customWidth="1"/>
    <col min="519" max="762" width="9" style="23"/>
    <col min="763" max="763" width="7.625" style="23" customWidth="1"/>
    <col min="764" max="764" width="11.25" style="23" customWidth="1"/>
    <col min="765" max="770" width="7.5" style="23" customWidth="1"/>
    <col min="771" max="771" width="7.875" style="23" customWidth="1"/>
    <col min="772" max="772" width="9.25" style="23" customWidth="1"/>
    <col min="773" max="773" width="10.625" style="23" customWidth="1"/>
    <col min="774" max="774" width="3.25" style="23" customWidth="1"/>
    <col min="775" max="1018" width="9" style="23"/>
    <col min="1019" max="1019" width="7.625" style="23" customWidth="1"/>
    <col min="1020" max="1020" width="11.25" style="23" customWidth="1"/>
    <col min="1021" max="1026" width="7.5" style="23" customWidth="1"/>
    <col min="1027" max="1027" width="7.875" style="23" customWidth="1"/>
    <col min="1028" max="1028" width="9.25" style="23" customWidth="1"/>
    <col min="1029" max="1029" width="10.625" style="23" customWidth="1"/>
    <col min="1030" max="1030" width="3.25" style="23" customWidth="1"/>
    <col min="1031" max="1274" width="9" style="23"/>
    <col min="1275" max="1275" width="7.625" style="23" customWidth="1"/>
    <col min="1276" max="1276" width="11.25" style="23" customWidth="1"/>
    <col min="1277" max="1282" width="7.5" style="23" customWidth="1"/>
    <col min="1283" max="1283" width="7.875" style="23" customWidth="1"/>
    <col min="1284" max="1284" width="9.25" style="23" customWidth="1"/>
    <col min="1285" max="1285" width="10.625" style="23" customWidth="1"/>
    <col min="1286" max="1286" width="3.25" style="23" customWidth="1"/>
    <col min="1287" max="1530" width="9" style="23"/>
    <col min="1531" max="1531" width="7.625" style="23" customWidth="1"/>
    <col min="1532" max="1532" width="11.25" style="23" customWidth="1"/>
    <col min="1533" max="1538" width="7.5" style="23" customWidth="1"/>
    <col min="1539" max="1539" width="7.875" style="23" customWidth="1"/>
    <col min="1540" max="1540" width="9.25" style="23" customWidth="1"/>
    <col min="1541" max="1541" width="10.625" style="23" customWidth="1"/>
    <col min="1542" max="1542" width="3.25" style="23" customWidth="1"/>
    <col min="1543" max="1786" width="9" style="23"/>
    <col min="1787" max="1787" width="7.625" style="23" customWidth="1"/>
    <col min="1788" max="1788" width="11.25" style="23" customWidth="1"/>
    <col min="1789" max="1794" width="7.5" style="23" customWidth="1"/>
    <col min="1795" max="1795" width="7.875" style="23" customWidth="1"/>
    <col min="1796" max="1796" width="9.25" style="23" customWidth="1"/>
    <col min="1797" max="1797" width="10.625" style="23" customWidth="1"/>
    <col min="1798" max="1798" width="3.25" style="23" customWidth="1"/>
    <col min="1799" max="2042" width="9" style="23"/>
    <col min="2043" max="2043" width="7.625" style="23" customWidth="1"/>
    <col min="2044" max="2044" width="11.25" style="23" customWidth="1"/>
    <col min="2045" max="2050" width="7.5" style="23" customWidth="1"/>
    <col min="2051" max="2051" width="7.875" style="23" customWidth="1"/>
    <col min="2052" max="2052" width="9.25" style="23" customWidth="1"/>
    <col min="2053" max="2053" width="10.625" style="23" customWidth="1"/>
    <col min="2054" max="2054" width="3.25" style="23" customWidth="1"/>
    <col min="2055" max="2298" width="9" style="23"/>
    <col min="2299" max="2299" width="7.625" style="23" customWidth="1"/>
    <col min="2300" max="2300" width="11.25" style="23" customWidth="1"/>
    <col min="2301" max="2306" width="7.5" style="23" customWidth="1"/>
    <col min="2307" max="2307" width="7.875" style="23" customWidth="1"/>
    <col min="2308" max="2308" width="9.25" style="23" customWidth="1"/>
    <col min="2309" max="2309" width="10.625" style="23" customWidth="1"/>
    <col min="2310" max="2310" width="3.25" style="23" customWidth="1"/>
    <col min="2311" max="2554" width="9" style="23"/>
    <col min="2555" max="2555" width="7.625" style="23" customWidth="1"/>
    <col min="2556" max="2556" width="11.25" style="23" customWidth="1"/>
    <col min="2557" max="2562" width="7.5" style="23" customWidth="1"/>
    <col min="2563" max="2563" width="7.875" style="23" customWidth="1"/>
    <col min="2564" max="2564" width="9.25" style="23" customWidth="1"/>
    <col min="2565" max="2565" width="10.625" style="23" customWidth="1"/>
    <col min="2566" max="2566" width="3.25" style="23" customWidth="1"/>
    <col min="2567" max="2810" width="9" style="23"/>
    <col min="2811" max="2811" width="7.625" style="23" customWidth="1"/>
    <col min="2812" max="2812" width="11.25" style="23" customWidth="1"/>
    <col min="2813" max="2818" width="7.5" style="23" customWidth="1"/>
    <col min="2819" max="2819" width="7.875" style="23" customWidth="1"/>
    <col min="2820" max="2820" width="9.25" style="23" customWidth="1"/>
    <col min="2821" max="2821" width="10.625" style="23" customWidth="1"/>
    <col min="2822" max="2822" width="3.25" style="23" customWidth="1"/>
    <col min="2823" max="3066" width="9" style="23"/>
    <col min="3067" max="3067" width="7.625" style="23" customWidth="1"/>
    <col min="3068" max="3068" width="11.25" style="23" customWidth="1"/>
    <col min="3069" max="3074" width="7.5" style="23" customWidth="1"/>
    <col min="3075" max="3075" width="7.875" style="23" customWidth="1"/>
    <col min="3076" max="3076" width="9.25" style="23" customWidth="1"/>
    <col min="3077" max="3077" width="10.625" style="23" customWidth="1"/>
    <col min="3078" max="3078" width="3.25" style="23" customWidth="1"/>
    <col min="3079" max="3322" width="9" style="23"/>
    <col min="3323" max="3323" width="7.625" style="23" customWidth="1"/>
    <col min="3324" max="3324" width="11.25" style="23" customWidth="1"/>
    <col min="3325" max="3330" width="7.5" style="23" customWidth="1"/>
    <col min="3331" max="3331" width="7.875" style="23" customWidth="1"/>
    <col min="3332" max="3332" width="9.25" style="23" customWidth="1"/>
    <col min="3333" max="3333" width="10.625" style="23" customWidth="1"/>
    <col min="3334" max="3334" width="3.25" style="23" customWidth="1"/>
    <col min="3335" max="3578" width="9" style="23"/>
    <col min="3579" max="3579" width="7.625" style="23" customWidth="1"/>
    <col min="3580" max="3580" width="11.25" style="23" customWidth="1"/>
    <col min="3581" max="3586" width="7.5" style="23" customWidth="1"/>
    <col min="3587" max="3587" width="7.875" style="23" customWidth="1"/>
    <col min="3588" max="3588" width="9.25" style="23" customWidth="1"/>
    <col min="3589" max="3589" width="10.625" style="23" customWidth="1"/>
    <col min="3590" max="3590" width="3.25" style="23" customWidth="1"/>
    <col min="3591" max="3834" width="9" style="23"/>
    <col min="3835" max="3835" width="7.625" style="23" customWidth="1"/>
    <col min="3836" max="3836" width="11.25" style="23" customWidth="1"/>
    <col min="3837" max="3842" width="7.5" style="23" customWidth="1"/>
    <col min="3843" max="3843" width="7.875" style="23" customWidth="1"/>
    <col min="3844" max="3844" width="9.25" style="23" customWidth="1"/>
    <col min="3845" max="3845" width="10.625" style="23" customWidth="1"/>
    <col min="3846" max="3846" width="3.25" style="23" customWidth="1"/>
    <col min="3847" max="4090" width="9" style="23"/>
    <col min="4091" max="4091" width="7.625" style="23" customWidth="1"/>
    <col min="4092" max="4092" width="11.25" style="23" customWidth="1"/>
    <col min="4093" max="4098" width="7.5" style="23" customWidth="1"/>
    <col min="4099" max="4099" width="7.875" style="23" customWidth="1"/>
    <col min="4100" max="4100" width="9.25" style="23" customWidth="1"/>
    <col min="4101" max="4101" width="10.625" style="23" customWidth="1"/>
    <col min="4102" max="4102" width="3.25" style="23" customWidth="1"/>
    <col min="4103" max="4346" width="9" style="23"/>
    <col min="4347" max="4347" width="7.625" style="23" customWidth="1"/>
    <col min="4348" max="4348" width="11.25" style="23" customWidth="1"/>
    <col min="4349" max="4354" width="7.5" style="23" customWidth="1"/>
    <col min="4355" max="4355" width="7.875" style="23" customWidth="1"/>
    <col min="4356" max="4356" width="9.25" style="23" customWidth="1"/>
    <col min="4357" max="4357" width="10.625" style="23" customWidth="1"/>
    <col min="4358" max="4358" width="3.25" style="23" customWidth="1"/>
    <col min="4359" max="4602" width="9" style="23"/>
    <col min="4603" max="4603" width="7.625" style="23" customWidth="1"/>
    <col min="4604" max="4604" width="11.25" style="23" customWidth="1"/>
    <col min="4605" max="4610" width="7.5" style="23" customWidth="1"/>
    <col min="4611" max="4611" width="7.875" style="23" customWidth="1"/>
    <col min="4612" max="4612" width="9.25" style="23" customWidth="1"/>
    <col min="4613" max="4613" width="10.625" style="23" customWidth="1"/>
    <col min="4614" max="4614" width="3.25" style="23" customWidth="1"/>
    <col min="4615" max="4858" width="9" style="23"/>
    <col min="4859" max="4859" width="7.625" style="23" customWidth="1"/>
    <col min="4860" max="4860" width="11.25" style="23" customWidth="1"/>
    <col min="4861" max="4866" width="7.5" style="23" customWidth="1"/>
    <col min="4867" max="4867" width="7.875" style="23" customWidth="1"/>
    <col min="4868" max="4868" width="9.25" style="23" customWidth="1"/>
    <col min="4869" max="4869" width="10.625" style="23" customWidth="1"/>
    <col min="4870" max="4870" width="3.25" style="23" customWidth="1"/>
    <col min="4871" max="5114" width="9" style="23"/>
    <col min="5115" max="5115" width="7.625" style="23" customWidth="1"/>
    <col min="5116" max="5116" width="11.25" style="23" customWidth="1"/>
    <col min="5117" max="5122" width="7.5" style="23" customWidth="1"/>
    <col min="5123" max="5123" width="7.875" style="23" customWidth="1"/>
    <col min="5124" max="5124" width="9.25" style="23" customWidth="1"/>
    <col min="5125" max="5125" width="10.625" style="23" customWidth="1"/>
    <col min="5126" max="5126" width="3.25" style="23" customWidth="1"/>
    <col min="5127" max="5370" width="9" style="23"/>
    <col min="5371" max="5371" width="7.625" style="23" customWidth="1"/>
    <col min="5372" max="5372" width="11.25" style="23" customWidth="1"/>
    <col min="5373" max="5378" width="7.5" style="23" customWidth="1"/>
    <col min="5379" max="5379" width="7.875" style="23" customWidth="1"/>
    <col min="5380" max="5380" width="9.25" style="23" customWidth="1"/>
    <col min="5381" max="5381" width="10.625" style="23" customWidth="1"/>
    <col min="5382" max="5382" width="3.25" style="23" customWidth="1"/>
    <col min="5383" max="5626" width="9" style="23"/>
    <col min="5627" max="5627" width="7.625" style="23" customWidth="1"/>
    <col min="5628" max="5628" width="11.25" style="23" customWidth="1"/>
    <col min="5629" max="5634" width="7.5" style="23" customWidth="1"/>
    <col min="5635" max="5635" width="7.875" style="23" customWidth="1"/>
    <col min="5636" max="5636" width="9.25" style="23" customWidth="1"/>
    <col min="5637" max="5637" width="10.625" style="23" customWidth="1"/>
    <col min="5638" max="5638" width="3.25" style="23" customWidth="1"/>
    <col min="5639" max="5882" width="9" style="23"/>
    <col min="5883" max="5883" width="7.625" style="23" customWidth="1"/>
    <col min="5884" max="5884" width="11.25" style="23" customWidth="1"/>
    <col min="5885" max="5890" width="7.5" style="23" customWidth="1"/>
    <col min="5891" max="5891" width="7.875" style="23" customWidth="1"/>
    <col min="5892" max="5892" width="9.25" style="23" customWidth="1"/>
    <col min="5893" max="5893" width="10.625" style="23" customWidth="1"/>
    <col min="5894" max="5894" width="3.25" style="23" customWidth="1"/>
    <col min="5895" max="6138" width="9" style="23"/>
    <col min="6139" max="6139" width="7.625" style="23" customWidth="1"/>
    <col min="6140" max="6140" width="11.25" style="23" customWidth="1"/>
    <col min="6141" max="6146" width="7.5" style="23" customWidth="1"/>
    <col min="6147" max="6147" width="7.875" style="23" customWidth="1"/>
    <col min="6148" max="6148" width="9.25" style="23" customWidth="1"/>
    <col min="6149" max="6149" width="10.625" style="23" customWidth="1"/>
    <col min="6150" max="6150" width="3.25" style="23" customWidth="1"/>
    <col min="6151" max="6394" width="9" style="23"/>
    <col min="6395" max="6395" width="7.625" style="23" customWidth="1"/>
    <col min="6396" max="6396" width="11.25" style="23" customWidth="1"/>
    <col min="6397" max="6402" width="7.5" style="23" customWidth="1"/>
    <col min="6403" max="6403" width="7.875" style="23" customWidth="1"/>
    <col min="6404" max="6404" width="9.25" style="23" customWidth="1"/>
    <col min="6405" max="6405" width="10.625" style="23" customWidth="1"/>
    <col min="6406" max="6406" width="3.25" style="23" customWidth="1"/>
    <col min="6407" max="6650" width="9" style="23"/>
    <col min="6651" max="6651" width="7.625" style="23" customWidth="1"/>
    <col min="6652" max="6652" width="11.25" style="23" customWidth="1"/>
    <col min="6653" max="6658" width="7.5" style="23" customWidth="1"/>
    <col min="6659" max="6659" width="7.875" style="23" customWidth="1"/>
    <col min="6660" max="6660" width="9.25" style="23" customWidth="1"/>
    <col min="6661" max="6661" width="10.625" style="23" customWidth="1"/>
    <col min="6662" max="6662" width="3.25" style="23" customWidth="1"/>
    <col min="6663" max="6906" width="9" style="23"/>
    <col min="6907" max="6907" width="7.625" style="23" customWidth="1"/>
    <col min="6908" max="6908" width="11.25" style="23" customWidth="1"/>
    <col min="6909" max="6914" width="7.5" style="23" customWidth="1"/>
    <col min="6915" max="6915" width="7.875" style="23" customWidth="1"/>
    <col min="6916" max="6916" width="9.25" style="23" customWidth="1"/>
    <col min="6917" max="6917" width="10.625" style="23" customWidth="1"/>
    <col min="6918" max="6918" width="3.25" style="23" customWidth="1"/>
    <col min="6919" max="7162" width="9" style="23"/>
    <col min="7163" max="7163" width="7.625" style="23" customWidth="1"/>
    <col min="7164" max="7164" width="11.25" style="23" customWidth="1"/>
    <col min="7165" max="7170" width="7.5" style="23" customWidth="1"/>
    <col min="7171" max="7171" width="7.875" style="23" customWidth="1"/>
    <col min="7172" max="7172" width="9.25" style="23" customWidth="1"/>
    <col min="7173" max="7173" width="10.625" style="23" customWidth="1"/>
    <col min="7174" max="7174" width="3.25" style="23" customWidth="1"/>
    <col min="7175" max="7418" width="9" style="23"/>
    <col min="7419" max="7419" width="7.625" style="23" customWidth="1"/>
    <col min="7420" max="7420" width="11.25" style="23" customWidth="1"/>
    <col min="7421" max="7426" width="7.5" style="23" customWidth="1"/>
    <col min="7427" max="7427" width="7.875" style="23" customWidth="1"/>
    <col min="7428" max="7428" width="9.25" style="23" customWidth="1"/>
    <col min="7429" max="7429" width="10.625" style="23" customWidth="1"/>
    <col min="7430" max="7430" width="3.25" style="23" customWidth="1"/>
    <col min="7431" max="7674" width="9" style="23"/>
    <col min="7675" max="7675" width="7.625" style="23" customWidth="1"/>
    <col min="7676" max="7676" width="11.25" style="23" customWidth="1"/>
    <col min="7677" max="7682" width="7.5" style="23" customWidth="1"/>
    <col min="7683" max="7683" width="7.875" style="23" customWidth="1"/>
    <col min="7684" max="7684" width="9.25" style="23" customWidth="1"/>
    <col min="7685" max="7685" width="10.625" style="23" customWidth="1"/>
    <col min="7686" max="7686" width="3.25" style="23" customWidth="1"/>
    <col min="7687" max="7930" width="9" style="23"/>
    <col min="7931" max="7931" width="7.625" style="23" customWidth="1"/>
    <col min="7932" max="7932" width="11.25" style="23" customWidth="1"/>
    <col min="7933" max="7938" width="7.5" style="23" customWidth="1"/>
    <col min="7939" max="7939" width="7.875" style="23" customWidth="1"/>
    <col min="7940" max="7940" width="9.25" style="23" customWidth="1"/>
    <col min="7941" max="7941" width="10.625" style="23" customWidth="1"/>
    <col min="7942" max="7942" width="3.25" style="23" customWidth="1"/>
    <col min="7943" max="8186" width="9" style="23"/>
    <col min="8187" max="8187" width="7.625" style="23" customWidth="1"/>
    <col min="8188" max="8188" width="11.25" style="23" customWidth="1"/>
    <col min="8189" max="8194" width="7.5" style="23" customWidth="1"/>
    <col min="8195" max="8195" width="7.875" style="23" customWidth="1"/>
    <col min="8196" max="8196" width="9.25" style="23" customWidth="1"/>
    <col min="8197" max="8197" width="10.625" style="23" customWidth="1"/>
    <col min="8198" max="8198" width="3.25" style="23" customWidth="1"/>
    <col min="8199" max="8442" width="9" style="23"/>
    <col min="8443" max="8443" width="7.625" style="23" customWidth="1"/>
    <col min="8444" max="8444" width="11.25" style="23" customWidth="1"/>
    <col min="8445" max="8450" width="7.5" style="23" customWidth="1"/>
    <col min="8451" max="8451" width="7.875" style="23" customWidth="1"/>
    <col min="8452" max="8452" width="9.25" style="23" customWidth="1"/>
    <col min="8453" max="8453" width="10.625" style="23" customWidth="1"/>
    <col min="8454" max="8454" width="3.25" style="23" customWidth="1"/>
    <col min="8455" max="8698" width="9" style="23"/>
    <col min="8699" max="8699" width="7.625" style="23" customWidth="1"/>
    <col min="8700" max="8700" width="11.25" style="23" customWidth="1"/>
    <col min="8701" max="8706" width="7.5" style="23" customWidth="1"/>
    <col min="8707" max="8707" width="7.875" style="23" customWidth="1"/>
    <col min="8708" max="8708" width="9.25" style="23" customWidth="1"/>
    <col min="8709" max="8709" width="10.625" style="23" customWidth="1"/>
    <col min="8710" max="8710" width="3.25" style="23" customWidth="1"/>
    <col min="8711" max="8954" width="9" style="23"/>
    <col min="8955" max="8955" width="7.625" style="23" customWidth="1"/>
    <col min="8956" max="8956" width="11.25" style="23" customWidth="1"/>
    <col min="8957" max="8962" width="7.5" style="23" customWidth="1"/>
    <col min="8963" max="8963" width="7.875" style="23" customWidth="1"/>
    <col min="8964" max="8964" width="9.25" style="23" customWidth="1"/>
    <col min="8965" max="8965" width="10.625" style="23" customWidth="1"/>
    <col min="8966" max="8966" width="3.25" style="23" customWidth="1"/>
    <col min="8967" max="9210" width="9" style="23"/>
    <col min="9211" max="9211" width="7.625" style="23" customWidth="1"/>
    <col min="9212" max="9212" width="11.25" style="23" customWidth="1"/>
    <col min="9213" max="9218" width="7.5" style="23" customWidth="1"/>
    <col min="9219" max="9219" width="7.875" style="23" customWidth="1"/>
    <col min="9220" max="9220" width="9.25" style="23" customWidth="1"/>
    <col min="9221" max="9221" width="10.625" style="23" customWidth="1"/>
    <col min="9222" max="9222" width="3.25" style="23" customWidth="1"/>
    <col min="9223" max="9466" width="9" style="23"/>
    <col min="9467" max="9467" width="7.625" style="23" customWidth="1"/>
    <col min="9468" max="9468" width="11.25" style="23" customWidth="1"/>
    <col min="9469" max="9474" width="7.5" style="23" customWidth="1"/>
    <col min="9475" max="9475" width="7.875" style="23" customWidth="1"/>
    <col min="9476" max="9476" width="9.25" style="23" customWidth="1"/>
    <col min="9477" max="9477" width="10.625" style="23" customWidth="1"/>
    <col min="9478" max="9478" width="3.25" style="23" customWidth="1"/>
    <col min="9479" max="9722" width="9" style="23"/>
    <col min="9723" max="9723" width="7.625" style="23" customWidth="1"/>
    <col min="9724" max="9724" width="11.25" style="23" customWidth="1"/>
    <col min="9725" max="9730" width="7.5" style="23" customWidth="1"/>
    <col min="9731" max="9731" width="7.875" style="23" customWidth="1"/>
    <col min="9732" max="9732" width="9.25" style="23" customWidth="1"/>
    <col min="9733" max="9733" width="10.625" style="23" customWidth="1"/>
    <col min="9734" max="9734" width="3.25" style="23" customWidth="1"/>
    <col min="9735" max="9978" width="9" style="23"/>
    <col min="9979" max="9979" width="7.625" style="23" customWidth="1"/>
    <col min="9980" max="9980" width="11.25" style="23" customWidth="1"/>
    <col min="9981" max="9986" width="7.5" style="23" customWidth="1"/>
    <col min="9987" max="9987" width="7.875" style="23" customWidth="1"/>
    <col min="9988" max="9988" width="9.25" style="23" customWidth="1"/>
    <col min="9989" max="9989" width="10.625" style="23" customWidth="1"/>
    <col min="9990" max="9990" width="3.25" style="23" customWidth="1"/>
    <col min="9991" max="10234" width="9" style="23"/>
    <col min="10235" max="10235" width="7.625" style="23" customWidth="1"/>
    <col min="10236" max="10236" width="11.25" style="23" customWidth="1"/>
    <col min="10237" max="10242" width="7.5" style="23" customWidth="1"/>
    <col min="10243" max="10243" width="7.875" style="23" customWidth="1"/>
    <col min="10244" max="10244" width="9.25" style="23" customWidth="1"/>
    <col min="10245" max="10245" width="10.625" style="23" customWidth="1"/>
    <col min="10246" max="10246" width="3.25" style="23" customWidth="1"/>
    <col min="10247" max="10490" width="9" style="23"/>
    <col min="10491" max="10491" width="7.625" style="23" customWidth="1"/>
    <col min="10492" max="10492" width="11.25" style="23" customWidth="1"/>
    <col min="10493" max="10498" width="7.5" style="23" customWidth="1"/>
    <col min="10499" max="10499" width="7.875" style="23" customWidth="1"/>
    <col min="10500" max="10500" width="9.25" style="23" customWidth="1"/>
    <col min="10501" max="10501" width="10.625" style="23" customWidth="1"/>
    <col min="10502" max="10502" width="3.25" style="23" customWidth="1"/>
    <col min="10503" max="10746" width="9" style="23"/>
    <col min="10747" max="10747" width="7.625" style="23" customWidth="1"/>
    <col min="10748" max="10748" width="11.25" style="23" customWidth="1"/>
    <col min="10749" max="10754" width="7.5" style="23" customWidth="1"/>
    <col min="10755" max="10755" width="7.875" style="23" customWidth="1"/>
    <col min="10756" max="10756" width="9.25" style="23" customWidth="1"/>
    <col min="10757" max="10757" width="10.625" style="23" customWidth="1"/>
    <col min="10758" max="10758" width="3.25" style="23" customWidth="1"/>
    <col min="10759" max="11002" width="9" style="23"/>
    <col min="11003" max="11003" width="7.625" style="23" customWidth="1"/>
    <col min="11004" max="11004" width="11.25" style="23" customWidth="1"/>
    <col min="11005" max="11010" width="7.5" style="23" customWidth="1"/>
    <col min="11011" max="11011" width="7.875" style="23" customWidth="1"/>
    <col min="11012" max="11012" width="9.25" style="23" customWidth="1"/>
    <col min="11013" max="11013" width="10.625" style="23" customWidth="1"/>
    <col min="11014" max="11014" width="3.25" style="23" customWidth="1"/>
    <col min="11015" max="11258" width="9" style="23"/>
    <col min="11259" max="11259" width="7.625" style="23" customWidth="1"/>
    <col min="11260" max="11260" width="11.25" style="23" customWidth="1"/>
    <col min="11261" max="11266" width="7.5" style="23" customWidth="1"/>
    <col min="11267" max="11267" width="7.875" style="23" customWidth="1"/>
    <col min="11268" max="11268" width="9.25" style="23" customWidth="1"/>
    <col min="11269" max="11269" width="10.625" style="23" customWidth="1"/>
    <col min="11270" max="11270" width="3.25" style="23" customWidth="1"/>
    <col min="11271" max="11514" width="9" style="23"/>
    <col min="11515" max="11515" width="7.625" style="23" customWidth="1"/>
    <col min="11516" max="11516" width="11.25" style="23" customWidth="1"/>
    <col min="11517" max="11522" width="7.5" style="23" customWidth="1"/>
    <col min="11523" max="11523" width="7.875" style="23" customWidth="1"/>
    <col min="11524" max="11524" width="9.25" style="23" customWidth="1"/>
    <col min="11525" max="11525" width="10.625" style="23" customWidth="1"/>
    <col min="11526" max="11526" width="3.25" style="23" customWidth="1"/>
    <col min="11527" max="11770" width="9" style="23"/>
    <col min="11771" max="11771" width="7.625" style="23" customWidth="1"/>
    <col min="11772" max="11772" width="11.25" style="23" customWidth="1"/>
    <col min="11773" max="11778" width="7.5" style="23" customWidth="1"/>
    <col min="11779" max="11779" width="7.875" style="23" customWidth="1"/>
    <col min="11780" max="11780" width="9.25" style="23" customWidth="1"/>
    <col min="11781" max="11781" width="10.625" style="23" customWidth="1"/>
    <col min="11782" max="11782" width="3.25" style="23" customWidth="1"/>
    <col min="11783" max="12026" width="9" style="23"/>
    <col min="12027" max="12027" width="7.625" style="23" customWidth="1"/>
    <col min="12028" max="12028" width="11.25" style="23" customWidth="1"/>
    <col min="12029" max="12034" width="7.5" style="23" customWidth="1"/>
    <col min="12035" max="12035" width="7.875" style="23" customWidth="1"/>
    <col min="12036" max="12036" width="9.25" style="23" customWidth="1"/>
    <col min="12037" max="12037" width="10.625" style="23" customWidth="1"/>
    <col min="12038" max="12038" width="3.25" style="23" customWidth="1"/>
    <col min="12039" max="12282" width="9" style="23"/>
    <col min="12283" max="12283" width="7.625" style="23" customWidth="1"/>
    <col min="12284" max="12284" width="11.25" style="23" customWidth="1"/>
    <col min="12285" max="12290" width="7.5" style="23" customWidth="1"/>
    <col min="12291" max="12291" width="7.875" style="23" customWidth="1"/>
    <col min="12292" max="12292" width="9.25" style="23" customWidth="1"/>
    <col min="12293" max="12293" width="10.625" style="23" customWidth="1"/>
    <col min="12294" max="12294" width="3.25" style="23" customWidth="1"/>
    <col min="12295" max="12538" width="9" style="23"/>
    <col min="12539" max="12539" width="7.625" style="23" customWidth="1"/>
    <col min="12540" max="12540" width="11.25" style="23" customWidth="1"/>
    <col min="12541" max="12546" width="7.5" style="23" customWidth="1"/>
    <col min="12547" max="12547" width="7.875" style="23" customWidth="1"/>
    <col min="12548" max="12548" width="9.25" style="23" customWidth="1"/>
    <col min="12549" max="12549" width="10.625" style="23" customWidth="1"/>
    <col min="12550" max="12550" width="3.25" style="23" customWidth="1"/>
    <col min="12551" max="12794" width="9" style="23"/>
    <col min="12795" max="12795" width="7.625" style="23" customWidth="1"/>
    <col min="12796" max="12796" width="11.25" style="23" customWidth="1"/>
    <col min="12797" max="12802" width="7.5" style="23" customWidth="1"/>
    <col min="12803" max="12803" width="7.875" style="23" customWidth="1"/>
    <col min="12804" max="12804" width="9.25" style="23" customWidth="1"/>
    <col min="12805" max="12805" width="10.625" style="23" customWidth="1"/>
    <col min="12806" max="12806" width="3.25" style="23" customWidth="1"/>
    <col min="12807" max="13050" width="9" style="23"/>
    <col min="13051" max="13051" width="7.625" style="23" customWidth="1"/>
    <col min="13052" max="13052" width="11.25" style="23" customWidth="1"/>
    <col min="13053" max="13058" width="7.5" style="23" customWidth="1"/>
    <col min="13059" max="13059" width="7.875" style="23" customWidth="1"/>
    <col min="13060" max="13060" width="9.25" style="23" customWidth="1"/>
    <col min="13061" max="13061" width="10.625" style="23" customWidth="1"/>
    <col min="13062" max="13062" width="3.25" style="23" customWidth="1"/>
    <col min="13063" max="13306" width="9" style="23"/>
    <col min="13307" max="13307" width="7.625" style="23" customWidth="1"/>
    <col min="13308" max="13308" width="11.25" style="23" customWidth="1"/>
    <col min="13309" max="13314" width="7.5" style="23" customWidth="1"/>
    <col min="13315" max="13315" width="7.875" style="23" customWidth="1"/>
    <col min="13316" max="13316" width="9.25" style="23" customWidth="1"/>
    <col min="13317" max="13317" width="10.625" style="23" customWidth="1"/>
    <col min="13318" max="13318" width="3.25" style="23" customWidth="1"/>
    <col min="13319" max="13562" width="9" style="23"/>
    <col min="13563" max="13563" width="7.625" style="23" customWidth="1"/>
    <col min="13564" max="13564" width="11.25" style="23" customWidth="1"/>
    <col min="13565" max="13570" width="7.5" style="23" customWidth="1"/>
    <col min="13571" max="13571" width="7.875" style="23" customWidth="1"/>
    <col min="13572" max="13572" width="9.25" style="23" customWidth="1"/>
    <col min="13573" max="13573" width="10.625" style="23" customWidth="1"/>
    <col min="13574" max="13574" width="3.25" style="23" customWidth="1"/>
    <col min="13575" max="13818" width="9" style="23"/>
    <col min="13819" max="13819" width="7.625" style="23" customWidth="1"/>
    <col min="13820" max="13820" width="11.25" style="23" customWidth="1"/>
    <col min="13821" max="13826" width="7.5" style="23" customWidth="1"/>
    <col min="13827" max="13827" width="7.875" style="23" customWidth="1"/>
    <col min="13828" max="13828" width="9.25" style="23" customWidth="1"/>
    <col min="13829" max="13829" width="10.625" style="23" customWidth="1"/>
    <col min="13830" max="13830" width="3.25" style="23" customWidth="1"/>
    <col min="13831" max="14074" width="9" style="23"/>
    <col min="14075" max="14075" width="7.625" style="23" customWidth="1"/>
    <col min="14076" max="14076" width="11.25" style="23" customWidth="1"/>
    <col min="14077" max="14082" width="7.5" style="23" customWidth="1"/>
    <col min="14083" max="14083" width="7.875" style="23" customWidth="1"/>
    <col min="14084" max="14084" width="9.25" style="23" customWidth="1"/>
    <col min="14085" max="14085" width="10.625" style="23" customWidth="1"/>
    <col min="14086" max="14086" width="3.25" style="23" customWidth="1"/>
    <col min="14087" max="14330" width="9" style="23"/>
    <col min="14331" max="14331" width="7.625" style="23" customWidth="1"/>
    <col min="14332" max="14332" width="11.25" style="23" customWidth="1"/>
    <col min="14333" max="14338" width="7.5" style="23" customWidth="1"/>
    <col min="14339" max="14339" width="7.875" style="23" customWidth="1"/>
    <col min="14340" max="14340" width="9.25" style="23" customWidth="1"/>
    <col min="14341" max="14341" width="10.625" style="23" customWidth="1"/>
    <col min="14342" max="14342" width="3.25" style="23" customWidth="1"/>
    <col min="14343" max="14586" width="9" style="23"/>
    <col min="14587" max="14587" width="7.625" style="23" customWidth="1"/>
    <col min="14588" max="14588" width="11.25" style="23" customWidth="1"/>
    <col min="14589" max="14594" width="7.5" style="23" customWidth="1"/>
    <col min="14595" max="14595" width="7.875" style="23" customWidth="1"/>
    <col min="14596" max="14596" width="9.25" style="23" customWidth="1"/>
    <col min="14597" max="14597" width="10.625" style="23" customWidth="1"/>
    <col min="14598" max="14598" width="3.25" style="23" customWidth="1"/>
    <col min="14599" max="14842" width="9" style="23"/>
    <col min="14843" max="14843" width="7.625" style="23" customWidth="1"/>
    <col min="14844" max="14844" width="11.25" style="23" customWidth="1"/>
    <col min="14845" max="14850" width="7.5" style="23" customWidth="1"/>
    <col min="14851" max="14851" width="7.875" style="23" customWidth="1"/>
    <col min="14852" max="14852" width="9.25" style="23" customWidth="1"/>
    <col min="14853" max="14853" width="10.625" style="23" customWidth="1"/>
    <col min="14854" max="14854" width="3.25" style="23" customWidth="1"/>
    <col min="14855" max="15098" width="9" style="23"/>
    <col min="15099" max="15099" width="7.625" style="23" customWidth="1"/>
    <col min="15100" max="15100" width="11.25" style="23" customWidth="1"/>
    <col min="15101" max="15106" width="7.5" style="23" customWidth="1"/>
    <col min="15107" max="15107" width="7.875" style="23" customWidth="1"/>
    <col min="15108" max="15108" width="9.25" style="23" customWidth="1"/>
    <col min="15109" max="15109" width="10.625" style="23" customWidth="1"/>
    <col min="15110" max="15110" width="3.25" style="23" customWidth="1"/>
    <col min="15111" max="15354" width="9" style="23"/>
    <col min="15355" max="15355" width="7.625" style="23" customWidth="1"/>
    <col min="15356" max="15356" width="11.25" style="23" customWidth="1"/>
    <col min="15357" max="15362" width="7.5" style="23" customWidth="1"/>
    <col min="15363" max="15363" width="7.875" style="23" customWidth="1"/>
    <col min="15364" max="15364" width="9.25" style="23" customWidth="1"/>
    <col min="15365" max="15365" width="10.625" style="23" customWidth="1"/>
    <col min="15366" max="15366" width="3.25" style="23" customWidth="1"/>
    <col min="15367" max="15610" width="9" style="23"/>
    <col min="15611" max="15611" width="7.625" style="23" customWidth="1"/>
    <col min="15612" max="15612" width="11.25" style="23" customWidth="1"/>
    <col min="15613" max="15618" width="7.5" style="23" customWidth="1"/>
    <col min="15619" max="15619" width="7.875" style="23" customWidth="1"/>
    <col min="15620" max="15620" width="9.25" style="23" customWidth="1"/>
    <col min="15621" max="15621" width="10.625" style="23" customWidth="1"/>
    <col min="15622" max="15622" width="3.25" style="23" customWidth="1"/>
    <col min="15623" max="15866" width="9" style="23"/>
    <col min="15867" max="15867" width="7.625" style="23" customWidth="1"/>
    <col min="15868" max="15868" width="11.25" style="23" customWidth="1"/>
    <col min="15869" max="15874" width="7.5" style="23" customWidth="1"/>
    <col min="15875" max="15875" width="7.875" style="23" customWidth="1"/>
    <col min="15876" max="15876" width="9.25" style="23" customWidth="1"/>
    <col min="15877" max="15877" width="10.625" style="23" customWidth="1"/>
    <col min="15878" max="15878" width="3.25" style="23" customWidth="1"/>
    <col min="15879" max="16122" width="9" style="23"/>
    <col min="16123" max="16123" width="7.625" style="23" customWidth="1"/>
    <col min="16124" max="16124" width="11.25" style="23" customWidth="1"/>
    <col min="16125" max="16130" width="7.5" style="23" customWidth="1"/>
    <col min="16131" max="16131" width="7.875" style="23" customWidth="1"/>
    <col min="16132" max="16132" width="9.25" style="23" customWidth="1"/>
    <col min="16133" max="16133" width="10.625" style="23" customWidth="1"/>
    <col min="16134" max="16134" width="3.25" style="23" customWidth="1"/>
    <col min="16135" max="16384" width="9" style="23"/>
  </cols>
  <sheetData>
    <row r="1" spans="1:13" s="12" customFormat="1" ht="35.25" customHeight="1" thickBot="1">
      <c r="A1" s="111" t="s">
        <v>326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M1" s="13"/>
    </row>
    <row r="2" spans="1:13" s="14" customFormat="1" ht="19.899999999999999" customHeight="1">
      <c r="A2" s="113" t="s">
        <v>17</v>
      </c>
      <c r="B2" s="115" t="s">
        <v>18</v>
      </c>
      <c r="C2" s="115" t="s">
        <v>19</v>
      </c>
      <c r="D2" s="117" t="s">
        <v>20</v>
      </c>
      <c r="E2" s="118"/>
      <c r="F2" s="118"/>
      <c r="G2" s="118"/>
      <c r="H2" s="119"/>
      <c r="I2" s="120" t="s">
        <v>21</v>
      </c>
      <c r="J2" s="115" t="s">
        <v>22</v>
      </c>
      <c r="K2" s="122" t="s">
        <v>23</v>
      </c>
    </row>
    <row r="3" spans="1:13" s="14" customFormat="1" ht="20.25" thickBot="1">
      <c r="A3" s="114"/>
      <c r="B3" s="116"/>
      <c r="C3" s="116"/>
      <c r="D3" s="15" t="s">
        <v>13</v>
      </c>
      <c r="E3" s="15" t="s">
        <v>24</v>
      </c>
      <c r="F3" s="15" t="s">
        <v>25</v>
      </c>
      <c r="G3" s="15" t="s">
        <v>26</v>
      </c>
      <c r="H3" s="16" t="s">
        <v>27</v>
      </c>
      <c r="I3" s="121"/>
      <c r="J3" s="116"/>
      <c r="K3" s="123"/>
    </row>
    <row r="4" spans="1:13" ht="19.5" hidden="1">
      <c r="A4" s="17"/>
      <c r="B4" s="18"/>
      <c r="C4" s="19"/>
      <c r="D4" s="19">
        <v>5</v>
      </c>
      <c r="E4" s="19">
        <v>4</v>
      </c>
      <c r="F4" s="19">
        <v>3</v>
      </c>
      <c r="G4" s="19">
        <v>2</v>
      </c>
      <c r="H4" s="20">
        <v>1</v>
      </c>
      <c r="I4" s="21"/>
      <c r="J4" s="19"/>
      <c r="K4" s="22"/>
    </row>
    <row r="5" spans="1:13" s="14" customFormat="1" ht="19.5" hidden="1">
      <c r="A5" s="24"/>
      <c r="B5" s="25"/>
      <c r="C5" s="26"/>
      <c r="D5" s="26">
        <v>25</v>
      </c>
      <c r="E5" s="26">
        <v>15</v>
      </c>
      <c r="F5" s="26">
        <v>10</v>
      </c>
      <c r="G5" s="26">
        <v>5</v>
      </c>
      <c r="H5" s="27"/>
      <c r="I5" s="28"/>
      <c r="J5" s="26"/>
      <c r="K5" s="29"/>
    </row>
    <row r="6" spans="1:13" s="35" customFormat="1" ht="23.1" customHeight="1">
      <c r="A6" s="30">
        <f>IF(B6&lt;&gt;"",A5+1,"")</f>
        <v>1</v>
      </c>
      <c r="B6" s="7" t="s">
        <v>328</v>
      </c>
      <c r="C6" s="31" cm="1">
        <f t="array" ref="C6:C22">SUMIFS('3月積分表'!$J$6:$J$22,'3月積分表'!$B$6:$B$22,$B$6:$B$22)</f>
        <v>29</v>
      </c>
      <c r="D6" s="51">
        <f>COUNTIF('4月入選目錄'!$D$9,$B$6:$B$35)</f>
        <v>0</v>
      </c>
      <c r="E6" s="51">
        <f>COUNTIF('4月入選目錄'!$D$10,$B$6:$B$35)</f>
        <v>1</v>
      </c>
      <c r="F6" s="51">
        <f>COUNTIF('4月入選目錄'!$D$11,$B$6:$B$35)</f>
        <v>0</v>
      </c>
      <c r="G6" s="51">
        <f>COUNTIF('4月入選目錄'!$D$12:$D$16,$B$6:$B$35)</f>
        <v>1</v>
      </c>
      <c r="H6" s="52">
        <f>COUNTIF('4月入選目錄'!$D$17:$D$45,$B$6:$B$22)+COUNTIF('4月入選目錄'!$H$9:$H$45,$B$6:$B$22)</f>
        <v>6</v>
      </c>
      <c r="I6" s="53">
        <f t="shared" ref="I6:I22" si="0">(D6*$D$4)+(E6*$E$4)+(F6*$F$4)+(G6*$G$4)+(H6*$H$4)</f>
        <v>12</v>
      </c>
      <c r="J6" s="33">
        <f t="shared" ref="J6:J22" si="1">C6+I6</f>
        <v>41</v>
      </c>
      <c r="K6" s="34">
        <f t="shared" ref="K6:K22" si="2">(D6*$D$5)+(E6*$E$5)+(F6*$F$5)+(G6*$G$5)</f>
        <v>20</v>
      </c>
      <c r="M6" s="36"/>
    </row>
    <row r="7" spans="1:13" s="35" customFormat="1" ht="23.1" customHeight="1">
      <c r="A7" s="30">
        <f t="shared" ref="A7:A35" si="3">IF(B7&lt;&gt;"",A6+1,"")</f>
        <v>2</v>
      </c>
      <c r="B7" s="11" t="s">
        <v>327</v>
      </c>
      <c r="C7" s="31">
        <v>30</v>
      </c>
      <c r="D7" s="51">
        <f>COUNTIF('4月入選目錄'!$D$9,$B$6:$B$35)</f>
        <v>1</v>
      </c>
      <c r="E7" s="51">
        <f>COUNTIF('4月入選目錄'!$D$10,$B$6:$B$35)</f>
        <v>0</v>
      </c>
      <c r="F7" s="51">
        <f>COUNTIF('4月入選目錄'!$D$11,$B$6:$B$35)</f>
        <v>0</v>
      </c>
      <c r="G7" s="51">
        <f>COUNTIF('4月入選目錄'!$D$12:$D$16,$B$6:$B$35)</f>
        <v>0</v>
      </c>
      <c r="H7" s="52">
        <f>COUNTIF('4月入選目錄'!$D$17:$D$45,$B$6:$B$22)+COUNTIF('4月入選目錄'!$H$9:$H$45,$B$6:$B$22)</f>
        <v>3</v>
      </c>
      <c r="I7" s="53">
        <f t="shared" si="0"/>
        <v>8</v>
      </c>
      <c r="J7" s="33">
        <f t="shared" si="1"/>
        <v>38</v>
      </c>
      <c r="K7" s="34">
        <f t="shared" si="2"/>
        <v>25</v>
      </c>
      <c r="M7" s="36"/>
    </row>
    <row r="8" spans="1:13" s="35" customFormat="1" ht="23.1" customHeight="1">
      <c r="A8" s="30">
        <f t="shared" si="3"/>
        <v>3</v>
      </c>
      <c r="B8" s="11" t="s">
        <v>333</v>
      </c>
      <c r="C8" s="37">
        <v>20</v>
      </c>
      <c r="D8" s="51">
        <f>COUNTIF('4月入選目錄'!$D$9,$B$6:$B$35)</f>
        <v>0</v>
      </c>
      <c r="E8" s="51">
        <f>COUNTIF('4月入選目錄'!$D$10,$B$6:$B$35)</f>
        <v>0</v>
      </c>
      <c r="F8" s="51">
        <f>COUNTIF('4月入選目錄'!$D$11,$B$6:$B$35)</f>
        <v>1</v>
      </c>
      <c r="G8" s="51">
        <f>COUNTIF('4月入選目錄'!$D$12:$D$16,$B$6:$B$35)</f>
        <v>0</v>
      </c>
      <c r="H8" s="52">
        <f>COUNTIF('4月入選目錄'!$D$17:$D$45,$B$6:$B$22)+COUNTIF('4月入選目錄'!$H$9:$H$45,$B$6:$B$22)</f>
        <v>8</v>
      </c>
      <c r="I8" s="53">
        <f t="shared" si="0"/>
        <v>11</v>
      </c>
      <c r="J8" s="33">
        <f t="shared" si="1"/>
        <v>31</v>
      </c>
      <c r="K8" s="34">
        <f t="shared" si="2"/>
        <v>10</v>
      </c>
      <c r="M8" s="36"/>
    </row>
    <row r="9" spans="1:13" s="35" customFormat="1" ht="23.1" customHeight="1">
      <c r="A9" s="30">
        <f t="shared" si="3"/>
        <v>4</v>
      </c>
      <c r="B9" s="7" t="s">
        <v>329</v>
      </c>
      <c r="C9" s="37">
        <v>24</v>
      </c>
      <c r="D9" s="51">
        <f>COUNTIF('4月入選目錄'!$D$9,$B$6:$B$35)</f>
        <v>0</v>
      </c>
      <c r="E9" s="51">
        <f>COUNTIF('4月入選目錄'!$D$10,$B$6:$B$35)</f>
        <v>0</v>
      </c>
      <c r="F9" s="51">
        <f>COUNTIF('4月入選目錄'!$D$11,$B$6:$B$35)</f>
        <v>0</v>
      </c>
      <c r="G9" s="51">
        <f>COUNTIF('4月入選目錄'!$D$12:$D$16,$B$6:$B$35)</f>
        <v>0</v>
      </c>
      <c r="H9" s="52">
        <f>COUNTIF('4月入選目錄'!$D$17:$D$45,$B$6:$B$22)+COUNTIF('4月入選目錄'!$H$9:$H$45,$B$6:$B$22)</f>
        <v>6</v>
      </c>
      <c r="I9" s="53">
        <f t="shared" si="0"/>
        <v>6</v>
      </c>
      <c r="J9" s="33">
        <f t="shared" si="1"/>
        <v>30</v>
      </c>
      <c r="K9" s="34">
        <f t="shared" si="2"/>
        <v>0</v>
      </c>
      <c r="M9" s="36"/>
    </row>
    <row r="10" spans="1:13" s="35" customFormat="1" ht="23.1" customHeight="1">
      <c r="A10" s="30">
        <f t="shared" si="3"/>
        <v>5</v>
      </c>
      <c r="B10" s="7" t="s">
        <v>330</v>
      </c>
      <c r="C10" s="37">
        <v>24</v>
      </c>
      <c r="D10" s="51">
        <f>COUNTIF('4月入選目錄'!$D$9,$B$6:$B$35)</f>
        <v>0</v>
      </c>
      <c r="E10" s="51">
        <f>COUNTIF('4月入選目錄'!$D$10,$B$6:$B$35)</f>
        <v>0</v>
      </c>
      <c r="F10" s="51">
        <f>COUNTIF('4月入選目錄'!$D$11,$B$6:$B$35)</f>
        <v>0</v>
      </c>
      <c r="G10" s="51">
        <f>COUNTIF('4月入選目錄'!$D$12:$D$16,$B$6:$B$35)</f>
        <v>1</v>
      </c>
      <c r="H10" s="52">
        <f>COUNTIF('4月入選目錄'!$D$17:$D$45,$B$6:$B$22)+COUNTIF('4月入選目錄'!$H$9:$H$45,$B$6:$B$22)</f>
        <v>3</v>
      </c>
      <c r="I10" s="53">
        <f t="shared" si="0"/>
        <v>5</v>
      </c>
      <c r="J10" s="33">
        <f t="shared" si="1"/>
        <v>29</v>
      </c>
      <c r="K10" s="34">
        <f t="shared" si="2"/>
        <v>5</v>
      </c>
      <c r="M10" s="36"/>
    </row>
    <row r="11" spans="1:13" s="35" customFormat="1" ht="23.1" customHeight="1">
      <c r="A11" s="30">
        <f t="shared" si="3"/>
        <v>6</v>
      </c>
      <c r="B11" s="11" t="s">
        <v>332</v>
      </c>
      <c r="C11" s="31">
        <v>20</v>
      </c>
      <c r="D11" s="51">
        <f>COUNTIF('4月入選目錄'!$D$9,$B$6:$B$35)</f>
        <v>0</v>
      </c>
      <c r="E11" s="51">
        <f>COUNTIF('4月入選目錄'!$D$10,$B$6:$B$35)</f>
        <v>0</v>
      </c>
      <c r="F11" s="51">
        <f>COUNTIF('4月入選目錄'!$D$11,$B$6:$B$35)</f>
        <v>0</v>
      </c>
      <c r="G11" s="51">
        <f>COUNTIF('4月入選目錄'!$D$12:$D$16,$B$6:$B$35)</f>
        <v>2</v>
      </c>
      <c r="H11" s="52">
        <f>COUNTIF('4月入選目錄'!$D$17:$D$45,$B$6:$B$22)+COUNTIF('4月入選目錄'!$H$9:$H$45,$B$6:$B$22)</f>
        <v>3</v>
      </c>
      <c r="I11" s="53">
        <f t="shared" si="0"/>
        <v>7</v>
      </c>
      <c r="J11" s="33">
        <f t="shared" si="1"/>
        <v>27</v>
      </c>
      <c r="K11" s="34">
        <f t="shared" si="2"/>
        <v>10</v>
      </c>
      <c r="M11" s="36"/>
    </row>
    <row r="12" spans="1:13" ht="23.1" customHeight="1">
      <c r="A12" s="30">
        <f t="shared" si="3"/>
        <v>7</v>
      </c>
      <c r="B12" s="11" t="s">
        <v>331</v>
      </c>
      <c r="C12" s="31">
        <v>22</v>
      </c>
      <c r="D12" s="51">
        <f>COUNTIF('4月入選目錄'!$D$9,$B$6:$B$35)</f>
        <v>0</v>
      </c>
      <c r="E12" s="51">
        <f>COUNTIF('4月入選目錄'!$D$10,$B$6:$B$35)</f>
        <v>0</v>
      </c>
      <c r="F12" s="51">
        <f>COUNTIF('4月入選目錄'!$D$11,$B$6:$B$35)</f>
        <v>0</v>
      </c>
      <c r="G12" s="51">
        <f>COUNTIF('4月入選目錄'!$D$12:$D$16,$B$6:$B$35)</f>
        <v>0</v>
      </c>
      <c r="H12" s="52">
        <f>COUNTIF('4月入選目錄'!$D$17:$D$45,$B$6:$B$22)+COUNTIF('4月入選目錄'!$H$9:$H$45,$B$6:$B$22)</f>
        <v>5</v>
      </c>
      <c r="I12" s="53">
        <f t="shared" si="0"/>
        <v>5</v>
      </c>
      <c r="J12" s="33">
        <f t="shared" si="1"/>
        <v>27</v>
      </c>
      <c r="K12" s="34">
        <f t="shared" si="2"/>
        <v>0</v>
      </c>
      <c r="M12" s="38"/>
    </row>
    <row r="13" spans="1:13" ht="23.1" customHeight="1">
      <c r="A13" s="30">
        <f t="shared" si="3"/>
        <v>8</v>
      </c>
      <c r="B13" s="7" t="s">
        <v>334</v>
      </c>
      <c r="C13" s="31">
        <v>18</v>
      </c>
      <c r="D13" s="51">
        <f>COUNTIF('4月入選目錄'!$D$9,$B$6:$B$35)</f>
        <v>0</v>
      </c>
      <c r="E13" s="51">
        <f>COUNTIF('4月入選目錄'!$D$10,$B$6:$B$35)</f>
        <v>0</v>
      </c>
      <c r="F13" s="51">
        <f>COUNTIF('4月入選目錄'!$D$11,$B$6:$B$35)</f>
        <v>0</v>
      </c>
      <c r="G13" s="51">
        <f>COUNTIF('4月入選目錄'!$D$12:$D$16,$B$6:$B$35)</f>
        <v>0</v>
      </c>
      <c r="H13" s="52">
        <f>COUNTIF('4月入選目錄'!$D$17:$D$45,$B$6:$B$22)+COUNTIF('4月入選目錄'!$H$9:$H$45,$B$6:$B$22)</f>
        <v>6</v>
      </c>
      <c r="I13" s="53">
        <f t="shared" si="0"/>
        <v>6</v>
      </c>
      <c r="J13" s="33">
        <f t="shared" si="1"/>
        <v>24</v>
      </c>
      <c r="K13" s="34">
        <f t="shared" si="2"/>
        <v>0</v>
      </c>
      <c r="M13" s="38"/>
    </row>
    <row r="14" spans="1:13" ht="23.1" customHeight="1">
      <c r="A14" s="30">
        <f t="shared" si="3"/>
        <v>9</v>
      </c>
      <c r="B14" s="7" t="s">
        <v>335</v>
      </c>
      <c r="C14" s="31">
        <v>17</v>
      </c>
      <c r="D14" s="51">
        <f>COUNTIF('4月入選目錄'!$D$9,$B$6:$B$35)</f>
        <v>0</v>
      </c>
      <c r="E14" s="51">
        <f>COUNTIF('4月入選目錄'!$D$10,$B$6:$B$35)</f>
        <v>0</v>
      </c>
      <c r="F14" s="51">
        <f>COUNTIF('4月入選目錄'!$D$11,$B$6:$B$35)</f>
        <v>0</v>
      </c>
      <c r="G14" s="51">
        <f>COUNTIF('4月入選目錄'!$D$12:$D$16,$B$6:$B$35)</f>
        <v>1</v>
      </c>
      <c r="H14" s="52">
        <f>COUNTIF('4月入選目錄'!$D$17:$D$45,$B$6:$B$22)+COUNTIF('4月入選目錄'!$H$9:$H$45,$B$6:$B$22)</f>
        <v>2</v>
      </c>
      <c r="I14" s="53">
        <f t="shared" si="0"/>
        <v>4</v>
      </c>
      <c r="J14" s="33">
        <f t="shared" si="1"/>
        <v>21</v>
      </c>
      <c r="K14" s="34">
        <f t="shared" si="2"/>
        <v>5</v>
      </c>
      <c r="M14" s="38"/>
    </row>
    <row r="15" spans="1:13" ht="23.1" customHeight="1">
      <c r="A15" s="30">
        <f t="shared" si="3"/>
        <v>10</v>
      </c>
      <c r="B15" s="7" t="s">
        <v>336</v>
      </c>
      <c r="C15" s="31">
        <v>9</v>
      </c>
      <c r="D15" s="51">
        <f>COUNTIF('4月入選目錄'!$D$9,$B$6:$B$35)</f>
        <v>0</v>
      </c>
      <c r="E15" s="51">
        <f>COUNTIF('4月入選目錄'!$D$10,$B$6:$B$35)</f>
        <v>0</v>
      </c>
      <c r="F15" s="51">
        <f>COUNTIF('4月入選目錄'!$D$11,$B$6:$B$35)</f>
        <v>0</v>
      </c>
      <c r="G15" s="51">
        <f>COUNTIF('4月入選目錄'!$D$12:$D$16,$B$6:$B$35)</f>
        <v>0</v>
      </c>
      <c r="H15" s="52">
        <f>COUNTIF('4月入選目錄'!$D$17:$D$45,$B$6:$B$22)+COUNTIF('4月入選目錄'!$H$9:$H$45,$B$6:$B$22)</f>
        <v>3</v>
      </c>
      <c r="I15" s="53">
        <f t="shared" si="0"/>
        <v>3</v>
      </c>
      <c r="J15" s="33">
        <f t="shared" si="1"/>
        <v>12</v>
      </c>
      <c r="K15" s="34">
        <f t="shared" si="2"/>
        <v>0</v>
      </c>
      <c r="M15" s="38"/>
    </row>
    <row r="16" spans="1:13" ht="23.1" customHeight="1">
      <c r="A16" s="30">
        <f t="shared" si="3"/>
        <v>11</v>
      </c>
      <c r="B16" s="7" t="s">
        <v>337</v>
      </c>
      <c r="C16" s="31">
        <v>8</v>
      </c>
      <c r="D16" s="51">
        <f>COUNTIF('4月入選目錄'!$D$9,$B$6:$B$35)</f>
        <v>0</v>
      </c>
      <c r="E16" s="51">
        <f>COUNTIF('4月入選目錄'!$D$10,$B$6:$B$35)</f>
        <v>0</v>
      </c>
      <c r="F16" s="51">
        <f>COUNTIF('4月入選目錄'!$D$11,$B$6:$B$35)</f>
        <v>0</v>
      </c>
      <c r="G16" s="51">
        <f>COUNTIF('4月入選目錄'!$D$12:$D$16,$B$6:$B$35)</f>
        <v>0</v>
      </c>
      <c r="H16" s="52">
        <f>COUNTIF('4月入選目錄'!$D$17:$D$45,$B$6:$B$22)+COUNTIF('4月入選目錄'!$H$9:$H$45,$B$6:$B$22)</f>
        <v>2</v>
      </c>
      <c r="I16" s="53">
        <f t="shared" si="0"/>
        <v>2</v>
      </c>
      <c r="J16" s="33">
        <f t="shared" si="1"/>
        <v>10</v>
      </c>
      <c r="K16" s="34">
        <f t="shared" si="2"/>
        <v>0</v>
      </c>
      <c r="M16" s="38"/>
    </row>
    <row r="17" spans="1:13" ht="23.1" customHeight="1">
      <c r="A17" s="30">
        <f t="shared" si="3"/>
        <v>12</v>
      </c>
      <c r="B17" s="7" t="s">
        <v>338</v>
      </c>
      <c r="C17" s="37">
        <v>6</v>
      </c>
      <c r="D17" s="51">
        <f>COUNTIF('4月入選目錄'!$D$9,$B$6:$B$35)</f>
        <v>0</v>
      </c>
      <c r="E17" s="51">
        <f>COUNTIF('4月入選目錄'!$D$10,$B$6:$B$35)</f>
        <v>0</v>
      </c>
      <c r="F17" s="51">
        <f>COUNTIF('4月入選目錄'!$D$11,$B$6:$B$35)</f>
        <v>0</v>
      </c>
      <c r="G17" s="51">
        <f>COUNTIF('4月入選目錄'!$D$12:$D$16,$B$6:$B$35)</f>
        <v>0</v>
      </c>
      <c r="H17" s="52">
        <f>COUNTIF('4月入選目錄'!$D$17:$D$45,$B$6:$B$22)+COUNTIF('4月入選目錄'!$H$9:$H$45,$B$6:$B$22)</f>
        <v>2</v>
      </c>
      <c r="I17" s="53">
        <f t="shared" si="0"/>
        <v>2</v>
      </c>
      <c r="J17" s="33">
        <f t="shared" si="1"/>
        <v>8</v>
      </c>
      <c r="K17" s="34">
        <f t="shared" si="2"/>
        <v>0</v>
      </c>
    </row>
    <row r="18" spans="1:13" ht="23.1" customHeight="1">
      <c r="A18" s="30">
        <f t="shared" si="3"/>
        <v>13</v>
      </c>
      <c r="B18" s="7" t="s">
        <v>339</v>
      </c>
      <c r="C18" s="37">
        <v>5</v>
      </c>
      <c r="D18" s="51">
        <f>COUNTIF('4月入選目錄'!$D$9,$B$6:$B$35)</f>
        <v>0</v>
      </c>
      <c r="E18" s="51">
        <f>COUNTIF('4月入選目錄'!$D$10,$B$6:$B$35)</f>
        <v>0</v>
      </c>
      <c r="F18" s="51">
        <f>COUNTIF('4月入選目錄'!$D$11,$B$6:$B$35)</f>
        <v>0</v>
      </c>
      <c r="G18" s="51">
        <f>COUNTIF('4月入選目錄'!$D$12:$D$16,$B$6:$B$35)</f>
        <v>0</v>
      </c>
      <c r="H18" s="52">
        <f>COUNTIF('4月入選目錄'!$D$17:$D$45,$B$6:$B$22)+COUNTIF('4月入選目錄'!$H$9:$H$45,$B$6:$B$22)</f>
        <v>0</v>
      </c>
      <c r="I18" s="53">
        <f t="shared" si="0"/>
        <v>0</v>
      </c>
      <c r="J18" s="33">
        <f t="shared" si="1"/>
        <v>5</v>
      </c>
      <c r="K18" s="34">
        <f t="shared" si="2"/>
        <v>0</v>
      </c>
      <c r="M18" s="38"/>
    </row>
    <row r="19" spans="1:13" ht="23.1" customHeight="1">
      <c r="A19" s="30">
        <f t="shared" si="3"/>
        <v>14</v>
      </c>
      <c r="B19" s="7" t="s">
        <v>319</v>
      </c>
      <c r="C19" s="37">
        <v>2</v>
      </c>
      <c r="D19" s="51">
        <f>COUNTIF('4月入選目錄'!$D$9,$B$6:$B$35)</f>
        <v>0</v>
      </c>
      <c r="E19" s="51">
        <f>COUNTIF('4月入選目錄'!$D$10,$B$6:$B$35)</f>
        <v>0</v>
      </c>
      <c r="F19" s="51">
        <f>COUNTIF('4月入選目錄'!$D$11,$B$6:$B$35)</f>
        <v>0</v>
      </c>
      <c r="G19" s="51">
        <f>COUNTIF('4月入選目錄'!$D$12:$D$16,$B$6:$B$35)</f>
        <v>0</v>
      </c>
      <c r="H19" s="52">
        <f>COUNTIF('4月入選目錄'!$D$17:$D$45,$B$6:$B$22)+COUNTIF('4月入選目錄'!$H$9:$H$45,$B$6:$B$22)</f>
        <v>3</v>
      </c>
      <c r="I19" s="53">
        <f t="shared" si="0"/>
        <v>3</v>
      </c>
      <c r="J19" s="33">
        <f t="shared" si="1"/>
        <v>5</v>
      </c>
      <c r="K19" s="34">
        <f t="shared" si="2"/>
        <v>0</v>
      </c>
      <c r="M19" s="38"/>
    </row>
    <row r="20" spans="1:13" ht="23.1" customHeight="1">
      <c r="A20" s="30">
        <f t="shared" si="3"/>
        <v>15</v>
      </c>
      <c r="B20" s="7" t="s">
        <v>340</v>
      </c>
      <c r="C20" s="41">
        <v>3</v>
      </c>
      <c r="D20" s="51">
        <f>COUNTIF('4月入選目錄'!$D$9,$B$6:$B$35)</f>
        <v>0</v>
      </c>
      <c r="E20" s="51">
        <f>COUNTIF('4月入選目錄'!$D$10,$B$6:$B$35)</f>
        <v>0</v>
      </c>
      <c r="F20" s="51">
        <f>COUNTIF('4月入選目錄'!$D$11,$B$6:$B$35)</f>
        <v>0</v>
      </c>
      <c r="G20" s="51">
        <f>COUNTIF('4月入選目錄'!$D$12:$D$16,$B$6:$B$35)</f>
        <v>0</v>
      </c>
      <c r="H20" s="52">
        <f>COUNTIF('4月入選目錄'!$D$17:$D$45,$B$6:$B$22)+COUNTIF('4月入選目錄'!$H$9:$H$45,$B$6:$B$22)</f>
        <v>1</v>
      </c>
      <c r="I20" s="53">
        <f t="shared" si="0"/>
        <v>1</v>
      </c>
      <c r="J20" s="33">
        <f t="shared" si="1"/>
        <v>4</v>
      </c>
      <c r="K20" s="34">
        <f t="shared" si="2"/>
        <v>0</v>
      </c>
    </row>
    <row r="21" spans="1:13" ht="23.1" customHeight="1">
      <c r="A21" s="30">
        <f t="shared" si="3"/>
        <v>16</v>
      </c>
      <c r="B21" s="40" t="s">
        <v>341</v>
      </c>
      <c r="C21" s="37">
        <v>1</v>
      </c>
      <c r="D21" s="51">
        <f>COUNTIF('4月入選目錄'!$D$9,$B$6:$B$35)</f>
        <v>0</v>
      </c>
      <c r="E21" s="51">
        <f>COUNTIF('4月入選目錄'!$D$10,$B$6:$B$35)</f>
        <v>0</v>
      </c>
      <c r="F21" s="51">
        <f>COUNTIF('4月入選目錄'!$D$11,$B$6:$B$35)</f>
        <v>0</v>
      </c>
      <c r="G21" s="51">
        <f>COUNTIF('4月入選目錄'!$D$12:$D$16,$B$6:$B$35)</f>
        <v>0</v>
      </c>
      <c r="H21" s="52">
        <f>COUNTIF('4月入選目錄'!$D$17:$D$45,$B$6:$B$22)+COUNTIF('4月入選目錄'!$H$9:$H$45,$B$6:$B$22)</f>
        <v>0</v>
      </c>
      <c r="I21" s="53">
        <f t="shared" si="0"/>
        <v>0</v>
      </c>
      <c r="J21" s="33">
        <f t="shared" si="1"/>
        <v>1</v>
      </c>
      <c r="K21" s="34">
        <f t="shared" si="2"/>
        <v>0</v>
      </c>
      <c r="M21" s="38"/>
    </row>
    <row r="22" spans="1:13" ht="23.1" customHeight="1">
      <c r="A22" s="30">
        <f t="shared" si="3"/>
        <v>17</v>
      </c>
      <c r="B22" s="39" t="s">
        <v>342</v>
      </c>
      <c r="C22" s="37">
        <v>1</v>
      </c>
      <c r="D22" s="51">
        <f>COUNTIF('4月入選目錄'!$D$9,$B$6:$B$35)</f>
        <v>0</v>
      </c>
      <c r="E22" s="51">
        <f>COUNTIF('4月入選目錄'!$D$10,$B$6:$B$35)</f>
        <v>0</v>
      </c>
      <c r="F22" s="51">
        <f>COUNTIF('4月入選目錄'!$D$11,$B$6:$B$35)</f>
        <v>0</v>
      </c>
      <c r="G22" s="51">
        <f>COUNTIF('4月入選目錄'!$D$12:$D$16,$B$6:$B$35)</f>
        <v>0</v>
      </c>
      <c r="H22" s="52">
        <f>COUNTIF('4月入選目錄'!$D$17:$D$45,$B$6:$B$22)+COUNTIF('4月入選目錄'!$H$9:$H$45,$B$6:$B$22)</f>
        <v>0</v>
      </c>
      <c r="I22" s="53">
        <f t="shared" si="0"/>
        <v>0</v>
      </c>
      <c r="J22" s="33">
        <f t="shared" si="1"/>
        <v>1</v>
      </c>
      <c r="K22" s="34">
        <f t="shared" si="2"/>
        <v>0</v>
      </c>
      <c r="M22" s="38"/>
    </row>
    <row r="23" spans="1:13" ht="23.1" customHeight="1">
      <c r="A23" s="30">
        <f t="shared" si="3"/>
        <v>18</v>
      </c>
      <c r="B23" s="7" t="s">
        <v>392</v>
      </c>
      <c r="C23" s="37"/>
      <c r="D23" s="51"/>
      <c r="E23" s="51"/>
      <c r="F23" s="51"/>
      <c r="G23" s="51"/>
      <c r="H23" s="52"/>
      <c r="I23" s="53"/>
      <c r="J23" s="33"/>
      <c r="K23" s="34"/>
      <c r="M23" s="38"/>
    </row>
    <row r="24" spans="1:13" ht="23.1" customHeight="1">
      <c r="A24" s="30" t="str">
        <f t="shared" si="3"/>
        <v/>
      </c>
      <c r="B24" s="39"/>
      <c r="C24" s="37"/>
      <c r="D24" s="51"/>
      <c r="E24" s="51"/>
      <c r="F24" s="51"/>
      <c r="G24" s="51"/>
      <c r="H24" s="52"/>
      <c r="I24" s="53"/>
      <c r="J24" s="33"/>
      <c r="K24" s="34"/>
      <c r="M24" s="38"/>
    </row>
    <row r="25" spans="1:13" ht="23.1" customHeight="1">
      <c r="A25" s="30" t="str">
        <f t="shared" si="3"/>
        <v/>
      </c>
      <c r="B25" s="39"/>
      <c r="C25" s="37"/>
      <c r="D25" s="51"/>
      <c r="E25" s="51"/>
      <c r="F25" s="51"/>
      <c r="G25" s="51"/>
      <c r="H25" s="52"/>
      <c r="I25" s="53"/>
      <c r="J25" s="33"/>
      <c r="K25" s="34"/>
      <c r="M25" s="38"/>
    </row>
    <row r="26" spans="1:13" ht="23.1" customHeight="1">
      <c r="A26" s="30" t="str">
        <f t="shared" si="3"/>
        <v/>
      </c>
      <c r="B26" s="39"/>
      <c r="C26" s="37"/>
      <c r="D26" s="51"/>
      <c r="E26" s="51"/>
      <c r="F26" s="51"/>
      <c r="G26" s="51"/>
      <c r="H26" s="52"/>
      <c r="I26" s="53"/>
      <c r="J26" s="33"/>
      <c r="K26" s="34"/>
    </row>
    <row r="27" spans="1:13" ht="23.1" customHeight="1">
      <c r="A27" s="30" t="str">
        <f t="shared" si="3"/>
        <v/>
      </c>
      <c r="B27" s="40"/>
      <c r="C27" s="37"/>
      <c r="D27" s="51"/>
      <c r="E27" s="51"/>
      <c r="F27" s="51"/>
      <c r="G27" s="51"/>
      <c r="H27" s="52"/>
      <c r="I27" s="53"/>
      <c r="J27" s="33"/>
      <c r="K27" s="34"/>
    </row>
    <row r="28" spans="1:13" ht="23.1" customHeight="1">
      <c r="A28" s="30" t="str">
        <f t="shared" si="3"/>
        <v/>
      </c>
      <c r="B28" s="40"/>
      <c r="C28" s="37"/>
      <c r="D28" s="51"/>
      <c r="E28" s="51"/>
      <c r="F28" s="51"/>
      <c r="G28" s="51"/>
      <c r="H28" s="52"/>
      <c r="I28" s="53"/>
      <c r="J28" s="33"/>
      <c r="K28" s="34"/>
    </row>
    <row r="29" spans="1:13" s="14" customFormat="1" ht="23.1" customHeight="1">
      <c r="A29" s="30" t="str">
        <f t="shared" si="3"/>
        <v/>
      </c>
      <c r="B29" s="40"/>
      <c r="C29" s="42"/>
      <c r="D29" s="51"/>
      <c r="E29" s="51"/>
      <c r="F29" s="51"/>
      <c r="G29" s="51"/>
      <c r="H29" s="52"/>
      <c r="I29" s="53"/>
      <c r="J29" s="33"/>
      <c r="K29" s="34"/>
    </row>
    <row r="30" spans="1:13" s="14" customFormat="1" ht="23.1" customHeight="1">
      <c r="A30" s="30" t="str">
        <f t="shared" si="3"/>
        <v/>
      </c>
      <c r="B30" s="40"/>
      <c r="C30" s="42"/>
      <c r="D30" s="51"/>
      <c r="E30" s="51"/>
      <c r="F30" s="51"/>
      <c r="G30" s="51"/>
      <c r="H30" s="52"/>
      <c r="I30" s="53"/>
      <c r="J30" s="33"/>
      <c r="K30" s="34"/>
    </row>
    <row r="31" spans="1:13" s="14" customFormat="1" ht="23.1" customHeight="1">
      <c r="A31" s="30" t="str">
        <f t="shared" si="3"/>
        <v/>
      </c>
      <c r="B31" s="40"/>
      <c r="C31" s="42"/>
      <c r="D31" s="51"/>
      <c r="E31" s="51"/>
      <c r="F31" s="51"/>
      <c r="G31" s="51"/>
      <c r="H31" s="52"/>
      <c r="I31" s="53"/>
      <c r="J31" s="33"/>
      <c r="K31" s="34"/>
    </row>
    <row r="32" spans="1:13" s="14" customFormat="1" ht="23.1" customHeight="1">
      <c r="A32" s="30" t="str">
        <f t="shared" si="3"/>
        <v/>
      </c>
      <c r="B32" s="40"/>
      <c r="C32" s="42"/>
      <c r="D32" s="51"/>
      <c r="E32" s="51"/>
      <c r="F32" s="51"/>
      <c r="G32" s="51"/>
      <c r="H32" s="52"/>
      <c r="I32" s="53"/>
      <c r="J32" s="33"/>
      <c r="K32" s="34"/>
    </row>
    <row r="33" spans="1:11" s="14" customFormat="1" ht="23.1" customHeight="1">
      <c r="A33" s="30" t="str">
        <f t="shared" si="3"/>
        <v/>
      </c>
      <c r="B33" s="40"/>
      <c r="C33" s="42"/>
      <c r="D33" s="51"/>
      <c r="E33" s="51"/>
      <c r="F33" s="51"/>
      <c r="G33" s="51"/>
      <c r="H33" s="52"/>
      <c r="I33" s="53"/>
      <c r="J33" s="33"/>
      <c r="K33" s="34"/>
    </row>
    <row r="34" spans="1:11" s="14" customFormat="1" ht="23.1" customHeight="1">
      <c r="A34" s="30" t="str">
        <f t="shared" si="3"/>
        <v/>
      </c>
      <c r="B34" s="40"/>
      <c r="C34" s="42"/>
      <c r="D34" s="51"/>
      <c r="E34" s="51"/>
      <c r="F34" s="51"/>
      <c r="G34" s="51"/>
      <c r="H34" s="52"/>
      <c r="I34" s="53"/>
      <c r="J34" s="33"/>
      <c r="K34" s="34"/>
    </row>
    <row r="35" spans="1:11" s="14" customFormat="1" ht="23.1" customHeight="1" thickBot="1">
      <c r="A35" s="30" t="str">
        <f t="shared" si="3"/>
        <v/>
      </c>
      <c r="B35" s="40"/>
      <c r="C35" s="42"/>
      <c r="D35" s="65"/>
      <c r="E35" s="65"/>
      <c r="F35" s="65"/>
      <c r="G35" s="65"/>
      <c r="H35" s="66"/>
      <c r="I35" s="32"/>
      <c r="J35" s="33"/>
      <c r="K35" s="34"/>
    </row>
    <row r="36" spans="1:11" s="14" customFormat="1" ht="23.1" customHeight="1" thickBot="1">
      <c r="A36" s="109" t="s">
        <v>28</v>
      </c>
      <c r="B36" s="110"/>
      <c r="C36" s="43"/>
      <c r="D36" s="43">
        <f t="shared" ref="D36:I36" si="4">SUM(D6:D29)</f>
        <v>1</v>
      </c>
      <c r="E36" s="43">
        <f t="shared" si="4"/>
        <v>1</v>
      </c>
      <c r="F36" s="43">
        <f t="shared" si="4"/>
        <v>1</v>
      </c>
      <c r="G36" s="43">
        <f t="shared" si="4"/>
        <v>5</v>
      </c>
      <c r="H36" s="44">
        <f t="shared" si="4"/>
        <v>53</v>
      </c>
      <c r="I36" s="45">
        <f t="shared" si="4"/>
        <v>75</v>
      </c>
      <c r="J36" s="46">
        <f>I36+C36</f>
        <v>75</v>
      </c>
      <c r="K36" s="47">
        <f>SUM(K6:K29)</f>
        <v>75</v>
      </c>
    </row>
    <row r="37" spans="1:11" s="50" customFormat="1" ht="23.1" customHeight="1">
      <c r="A37" s="48" t="s">
        <v>29</v>
      </c>
      <c r="B37" s="49"/>
      <c r="C37" s="49"/>
      <c r="D37" s="49"/>
      <c r="E37" s="49"/>
      <c r="F37" s="49"/>
      <c r="G37" s="49"/>
      <c r="H37" s="49"/>
    </row>
  </sheetData>
  <mergeCells count="9">
    <mergeCell ref="A36:B36"/>
    <mergeCell ref="A1:K1"/>
    <mergeCell ref="A2:A3"/>
    <mergeCell ref="B2:B3"/>
    <mergeCell ref="C2:C3"/>
    <mergeCell ref="D2:H2"/>
    <mergeCell ref="I2:I3"/>
    <mergeCell ref="J2:J3"/>
    <mergeCell ref="K2:K3"/>
  </mergeCells>
  <phoneticPr fontId="3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30EFF-C166-4187-91CF-1378F7F6342C}">
  <dimension ref="A1:I45"/>
  <sheetViews>
    <sheetView topLeftCell="A14" zoomScaleNormal="100" workbookViewId="0">
      <selection activeCell="J26" sqref="J26"/>
    </sheetView>
  </sheetViews>
  <sheetFormatPr defaultRowHeight="16.5"/>
  <cols>
    <col min="1" max="1" width="6.375" customWidth="1"/>
    <col min="2" max="2" width="5.25" customWidth="1"/>
    <col min="3" max="3" width="17.5" customWidth="1"/>
    <col min="4" max="4" width="10.75" customWidth="1"/>
    <col min="5" max="5" width="6.125" customWidth="1"/>
    <col min="6" max="6" width="5.25" customWidth="1"/>
    <col min="7" max="7" width="18.625" customWidth="1"/>
    <col min="8" max="8" width="10.875" customWidth="1"/>
    <col min="9" max="9" width="15.25" customWidth="1"/>
    <col min="254" max="254" width="7.375" customWidth="1"/>
    <col min="255" max="255" width="10.375" customWidth="1"/>
    <col min="256" max="256" width="12.75" customWidth="1"/>
    <col min="257" max="257" width="15.5" customWidth="1"/>
    <col min="258" max="258" width="7.375" customWidth="1"/>
    <col min="259" max="259" width="9.5" customWidth="1"/>
    <col min="260" max="260" width="14.125" customWidth="1"/>
    <col min="261" max="261" width="15.5" customWidth="1"/>
    <col min="262" max="262" width="15.25" customWidth="1"/>
    <col min="265" max="265" width="24.125" customWidth="1"/>
    <col min="510" max="510" width="7.375" customWidth="1"/>
    <col min="511" max="511" width="10.375" customWidth="1"/>
    <col min="512" max="512" width="12.75" customWidth="1"/>
    <col min="513" max="513" width="15.5" customWidth="1"/>
    <col min="514" max="514" width="7.375" customWidth="1"/>
    <col min="515" max="515" width="9.5" customWidth="1"/>
    <col min="516" max="516" width="14.125" customWidth="1"/>
    <col min="517" max="517" width="15.5" customWidth="1"/>
    <col min="518" max="518" width="15.25" customWidth="1"/>
    <col min="521" max="521" width="24.125" customWidth="1"/>
    <col min="766" max="766" width="7.375" customWidth="1"/>
    <col min="767" max="767" width="10.375" customWidth="1"/>
    <col min="768" max="768" width="12.75" customWidth="1"/>
    <col min="769" max="769" width="15.5" customWidth="1"/>
    <col min="770" max="770" width="7.375" customWidth="1"/>
    <col min="771" max="771" width="9.5" customWidth="1"/>
    <col min="772" max="772" width="14.125" customWidth="1"/>
    <col min="773" max="773" width="15.5" customWidth="1"/>
    <col min="774" max="774" width="15.25" customWidth="1"/>
    <col min="777" max="777" width="24.125" customWidth="1"/>
    <col min="1022" max="1022" width="7.375" customWidth="1"/>
    <col min="1023" max="1023" width="10.375" customWidth="1"/>
    <col min="1024" max="1024" width="12.75" customWidth="1"/>
    <col min="1025" max="1025" width="15.5" customWidth="1"/>
    <col min="1026" max="1026" width="7.375" customWidth="1"/>
    <col min="1027" max="1027" width="9.5" customWidth="1"/>
    <col min="1028" max="1028" width="14.125" customWidth="1"/>
    <col min="1029" max="1029" width="15.5" customWidth="1"/>
    <col min="1030" max="1030" width="15.25" customWidth="1"/>
    <col min="1033" max="1033" width="24.125" customWidth="1"/>
    <col min="1278" max="1278" width="7.375" customWidth="1"/>
    <col min="1279" max="1279" width="10.375" customWidth="1"/>
    <col min="1280" max="1280" width="12.75" customWidth="1"/>
    <col min="1281" max="1281" width="15.5" customWidth="1"/>
    <col min="1282" max="1282" width="7.375" customWidth="1"/>
    <col min="1283" max="1283" width="9.5" customWidth="1"/>
    <col min="1284" max="1284" width="14.125" customWidth="1"/>
    <col min="1285" max="1285" width="15.5" customWidth="1"/>
    <col min="1286" max="1286" width="15.25" customWidth="1"/>
    <col min="1289" max="1289" width="24.125" customWidth="1"/>
    <col min="1534" max="1534" width="7.375" customWidth="1"/>
    <col min="1535" max="1535" width="10.375" customWidth="1"/>
    <col min="1536" max="1536" width="12.75" customWidth="1"/>
    <col min="1537" max="1537" width="15.5" customWidth="1"/>
    <col min="1538" max="1538" width="7.375" customWidth="1"/>
    <col min="1539" max="1539" width="9.5" customWidth="1"/>
    <col min="1540" max="1540" width="14.125" customWidth="1"/>
    <col min="1541" max="1541" width="15.5" customWidth="1"/>
    <col min="1542" max="1542" width="15.25" customWidth="1"/>
    <col min="1545" max="1545" width="24.125" customWidth="1"/>
    <col min="1790" max="1790" width="7.375" customWidth="1"/>
    <col min="1791" max="1791" width="10.375" customWidth="1"/>
    <col min="1792" max="1792" width="12.75" customWidth="1"/>
    <col min="1793" max="1793" width="15.5" customWidth="1"/>
    <col min="1794" max="1794" width="7.375" customWidth="1"/>
    <col min="1795" max="1795" width="9.5" customWidth="1"/>
    <col min="1796" max="1796" width="14.125" customWidth="1"/>
    <col min="1797" max="1797" width="15.5" customWidth="1"/>
    <col min="1798" max="1798" width="15.25" customWidth="1"/>
    <col min="1801" max="1801" width="24.125" customWidth="1"/>
    <col min="2046" max="2046" width="7.375" customWidth="1"/>
    <col min="2047" max="2047" width="10.375" customWidth="1"/>
    <col min="2048" max="2048" width="12.75" customWidth="1"/>
    <col min="2049" max="2049" width="15.5" customWidth="1"/>
    <col min="2050" max="2050" width="7.375" customWidth="1"/>
    <col min="2051" max="2051" width="9.5" customWidth="1"/>
    <col min="2052" max="2052" width="14.125" customWidth="1"/>
    <col min="2053" max="2053" width="15.5" customWidth="1"/>
    <col min="2054" max="2054" width="15.25" customWidth="1"/>
    <col min="2057" max="2057" width="24.125" customWidth="1"/>
    <col min="2302" max="2302" width="7.375" customWidth="1"/>
    <col min="2303" max="2303" width="10.375" customWidth="1"/>
    <col min="2304" max="2304" width="12.75" customWidth="1"/>
    <col min="2305" max="2305" width="15.5" customWidth="1"/>
    <col min="2306" max="2306" width="7.375" customWidth="1"/>
    <col min="2307" max="2307" width="9.5" customWidth="1"/>
    <col min="2308" max="2308" width="14.125" customWidth="1"/>
    <col min="2309" max="2309" width="15.5" customWidth="1"/>
    <col min="2310" max="2310" width="15.25" customWidth="1"/>
    <col min="2313" max="2313" width="24.125" customWidth="1"/>
    <col min="2558" max="2558" width="7.375" customWidth="1"/>
    <col min="2559" max="2559" width="10.375" customWidth="1"/>
    <col min="2560" max="2560" width="12.75" customWidth="1"/>
    <col min="2561" max="2561" width="15.5" customWidth="1"/>
    <col min="2562" max="2562" width="7.375" customWidth="1"/>
    <col min="2563" max="2563" width="9.5" customWidth="1"/>
    <col min="2564" max="2564" width="14.125" customWidth="1"/>
    <col min="2565" max="2565" width="15.5" customWidth="1"/>
    <col min="2566" max="2566" width="15.25" customWidth="1"/>
    <col min="2569" max="2569" width="24.125" customWidth="1"/>
    <col min="2814" max="2814" width="7.375" customWidth="1"/>
    <col min="2815" max="2815" width="10.375" customWidth="1"/>
    <col min="2816" max="2816" width="12.75" customWidth="1"/>
    <col min="2817" max="2817" width="15.5" customWidth="1"/>
    <col min="2818" max="2818" width="7.375" customWidth="1"/>
    <col min="2819" max="2819" width="9.5" customWidth="1"/>
    <col min="2820" max="2820" width="14.125" customWidth="1"/>
    <col min="2821" max="2821" width="15.5" customWidth="1"/>
    <col min="2822" max="2822" width="15.25" customWidth="1"/>
    <col min="2825" max="2825" width="24.125" customWidth="1"/>
    <col min="3070" max="3070" width="7.375" customWidth="1"/>
    <col min="3071" max="3071" width="10.375" customWidth="1"/>
    <col min="3072" max="3072" width="12.75" customWidth="1"/>
    <col min="3073" max="3073" width="15.5" customWidth="1"/>
    <col min="3074" max="3074" width="7.375" customWidth="1"/>
    <col min="3075" max="3075" width="9.5" customWidth="1"/>
    <col min="3076" max="3076" width="14.125" customWidth="1"/>
    <col min="3077" max="3077" width="15.5" customWidth="1"/>
    <col min="3078" max="3078" width="15.25" customWidth="1"/>
    <col min="3081" max="3081" width="24.125" customWidth="1"/>
    <col min="3326" max="3326" width="7.375" customWidth="1"/>
    <col min="3327" max="3327" width="10.375" customWidth="1"/>
    <col min="3328" max="3328" width="12.75" customWidth="1"/>
    <col min="3329" max="3329" width="15.5" customWidth="1"/>
    <col min="3330" max="3330" width="7.375" customWidth="1"/>
    <col min="3331" max="3331" width="9.5" customWidth="1"/>
    <col min="3332" max="3332" width="14.125" customWidth="1"/>
    <col min="3333" max="3333" width="15.5" customWidth="1"/>
    <col min="3334" max="3334" width="15.25" customWidth="1"/>
    <col min="3337" max="3337" width="24.125" customWidth="1"/>
    <col min="3582" max="3582" width="7.375" customWidth="1"/>
    <col min="3583" max="3583" width="10.375" customWidth="1"/>
    <col min="3584" max="3584" width="12.75" customWidth="1"/>
    <col min="3585" max="3585" width="15.5" customWidth="1"/>
    <col min="3586" max="3586" width="7.375" customWidth="1"/>
    <col min="3587" max="3587" width="9.5" customWidth="1"/>
    <col min="3588" max="3588" width="14.125" customWidth="1"/>
    <col min="3589" max="3589" width="15.5" customWidth="1"/>
    <col min="3590" max="3590" width="15.25" customWidth="1"/>
    <col min="3593" max="3593" width="24.125" customWidth="1"/>
    <col min="3838" max="3838" width="7.375" customWidth="1"/>
    <col min="3839" max="3839" width="10.375" customWidth="1"/>
    <col min="3840" max="3840" width="12.75" customWidth="1"/>
    <col min="3841" max="3841" width="15.5" customWidth="1"/>
    <col min="3842" max="3842" width="7.375" customWidth="1"/>
    <col min="3843" max="3843" width="9.5" customWidth="1"/>
    <col min="3844" max="3844" width="14.125" customWidth="1"/>
    <col min="3845" max="3845" width="15.5" customWidth="1"/>
    <col min="3846" max="3846" width="15.25" customWidth="1"/>
    <col min="3849" max="3849" width="24.125" customWidth="1"/>
    <col min="4094" max="4094" width="7.375" customWidth="1"/>
    <col min="4095" max="4095" width="10.375" customWidth="1"/>
    <col min="4096" max="4096" width="12.75" customWidth="1"/>
    <col min="4097" max="4097" width="15.5" customWidth="1"/>
    <col min="4098" max="4098" width="7.375" customWidth="1"/>
    <col min="4099" max="4099" width="9.5" customWidth="1"/>
    <col min="4100" max="4100" width="14.125" customWidth="1"/>
    <col min="4101" max="4101" width="15.5" customWidth="1"/>
    <col min="4102" max="4102" width="15.25" customWidth="1"/>
    <col min="4105" max="4105" width="24.125" customWidth="1"/>
    <col min="4350" max="4350" width="7.375" customWidth="1"/>
    <col min="4351" max="4351" width="10.375" customWidth="1"/>
    <col min="4352" max="4352" width="12.75" customWidth="1"/>
    <col min="4353" max="4353" width="15.5" customWidth="1"/>
    <col min="4354" max="4354" width="7.375" customWidth="1"/>
    <col min="4355" max="4355" width="9.5" customWidth="1"/>
    <col min="4356" max="4356" width="14.125" customWidth="1"/>
    <col min="4357" max="4357" width="15.5" customWidth="1"/>
    <col min="4358" max="4358" width="15.25" customWidth="1"/>
    <col min="4361" max="4361" width="24.125" customWidth="1"/>
    <col min="4606" max="4606" width="7.375" customWidth="1"/>
    <col min="4607" max="4607" width="10.375" customWidth="1"/>
    <col min="4608" max="4608" width="12.75" customWidth="1"/>
    <col min="4609" max="4609" width="15.5" customWidth="1"/>
    <col min="4610" max="4610" width="7.375" customWidth="1"/>
    <col min="4611" max="4611" width="9.5" customWidth="1"/>
    <col min="4612" max="4612" width="14.125" customWidth="1"/>
    <col min="4613" max="4613" width="15.5" customWidth="1"/>
    <col min="4614" max="4614" width="15.25" customWidth="1"/>
    <col min="4617" max="4617" width="24.125" customWidth="1"/>
    <col min="4862" max="4862" width="7.375" customWidth="1"/>
    <col min="4863" max="4863" width="10.375" customWidth="1"/>
    <col min="4864" max="4864" width="12.75" customWidth="1"/>
    <col min="4865" max="4865" width="15.5" customWidth="1"/>
    <col min="4866" max="4866" width="7.375" customWidth="1"/>
    <col min="4867" max="4867" width="9.5" customWidth="1"/>
    <col min="4868" max="4868" width="14.125" customWidth="1"/>
    <col min="4869" max="4869" width="15.5" customWidth="1"/>
    <col min="4870" max="4870" width="15.25" customWidth="1"/>
    <col min="4873" max="4873" width="24.125" customWidth="1"/>
    <col min="5118" max="5118" width="7.375" customWidth="1"/>
    <col min="5119" max="5119" width="10.375" customWidth="1"/>
    <col min="5120" max="5120" width="12.75" customWidth="1"/>
    <col min="5121" max="5121" width="15.5" customWidth="1"/>
    <col min="5122" max="5122" width="7.375" customWidth="1"/>
    <col min="5123" max="5123" width="9.5" customWidth="1"/>
    <col min="5124" max="5124" width="14.125" customWidth="1"/>
    <col min="5125" max="5125" width="15.5" customWidth="1"/>
    <col min="5126" max="5126" width="15.25" customWidth="1"/>
    <col min="5129" max="5129" width="24.125" customWidth="1"/>
    <col min="5374" max="5374" width="7.375" customWidth="1"/>
    <col min="5375" max="5375" width="10.375" customWidth="1"/>
    <col min="5376" max="5376" width="12.75" customWidth="1"/>
    <col min="5377" max="5377" width="15.5" customWidth="1"/>
    <col min="5378" max="5378" width="7.375" customWidth="1"/>
    <col min="5379" max="5379" width="9.5" customWidth="1"/>
    <col min="5380" max="5380" width="14.125" customWidth="1"/>
    <col min="5381" max="5381" width="15.5" customWidth="1"/>
    <col min="5382" max="5382" width="15.25" customWidth="1"/>
    <col min="5385" max="5385" width="24.125" customWidth="1"/>
    <col min="5630" max="5630" width="7.375" customWidth="1"/>
    <col min="5631" max="5631" width="10.375" customWidth="1"/>
    <col min="5632" max="5632" width="12.75" customWidth="1"/>
    <col min="5633" max="5633" width="15.5" customWidth="1"/>
    <col min="5634" max="5634" width="7.375" customWidth="1"/>
    <col min="5635" max="5635" width="9.5" customWidth="1"/>
    <col min="5636" max="5636" width="14.125" customWidth="1"/>
    <col min="5637" max="5637" width="15.5" customWidth="1"/>
    <col min="5638" max="5638" width="15.25" customWidth="1"/>
    <col min="5641" max="5641" width="24.125" customWidth="1"/>
    <col min="5886" max="5886" width="7.375" customWidth="1"/>
    <col min="5887" max="5887" width="10.375" customWidth="1"/>
    <col min="5888" max="5888" width="12.75" customWidth="1"/>
    <col min="5889" max="5889" width="15.5" customWidth="1"/>
    <col min="5890" max="5890" width="7.375" customWidth="1"/>
    <col min="5891" max="5891" width="9.5" customWidth="1"/>
    <col min="5892" max="5892" width="14.125" customWidth="1"/>
    <col min="5893" max="5893" width="15.5" customWidth="1"/>
    <col min="5894" max="5894" width="15.25" customWidth="1"/>
    <col min="5897" max="5897" width="24.125" customWidth="1"/>
    <col min="6142" max="6142" width="7.375" customWidth="1"/>
    <col min="6143" max="6143" width="10.375" customWidth="1"/>
    <col min="6144" max="6144" width="12.75" customWidth="1"/>
    <col min="6145" max="6145" width="15.5" customWidth="1"/>
    <col min="6146" max="6146" width="7.375" customWidth="1"/>
    <col min="6147" max="6147" width="9.5" customWidth="1"/>
    <col min="6148" max="6148" width="14.125" customWidth="1"/>
    <col min="6149" max="6149" width="15.5" customWidth="1"/>
    <col min="6150" max="6150" width="15.25" customWidth="1"/>
    <col min="6153" max="6153" width="24.125" customWidth="1"/>
    <col min="6398" max="6398" width="7.375" customWidth="1"/>
    <col min="6399" max="6399" width="10.375" customWidth="1"/>
    <col min="6400" max="6400" width="12.75" customWidth="1"/>
    <col min="6401" max="6401" width="15.5" customWidth="1"/>
    <col min="6402" max="6402" width="7.375" customWidth="1"/>
    <col min="6403" max="6403" width="9.5" customWidth="1"/>
    <col min="6404" max="6404" width="14.125" customWidth="1"/>
    <col min="6405" max="6405" width="15.5" customWidth="1"/>
    <col min="6406" max="6406" width="15.25" customWidth="1"/>
    <col min="6409" max="6409" width="24.125" customWidth="1"/>
    <col min="6654" max="6654" width="7.375" customWidth="1"/>
    <col min="6655" max="6655" width="10.375" customWidth="1"/>
    <col min="6656" max="6656" width="12.75" customWidth="1"/>
    <col min="6657" max="6657" width="15.5" customWidth="1"/>
    <col min="6658" max="6658" width="7.375" customWidth="1"/>
    <col min="6659" max="6659" width="9.5" customWidth="1"/>
    <col min="6660" max="6660" width="14.125" customWidth="1"/>
    <col min="6661" max="6661" width="15.5" customWidth="1"/>
    <col min="6662" max="6662" width="15.25" customWidth="1"/>
    <col min="6665" max="6665" width="24.125" customWidth="1"/>
    <col min="6910" max="6910" width="7.375" customWidth="1"/>
    <col min="6911" max="6911" width="10.375" customWidth="1"/>
    <col min="6912" max="6912" width="12.75" customWidth="1"/>
    <col min="6913" max="6913" width="15.5" customWidth="1"/>
    <col min="6914" max="6914" width="7.375" customWidth="1"/>
    <col min="6915" max="6915" width="9.5" customWidth="1"/>
    <col min="6916" max="6916" width="14.125" customWidth="1"/>
    <col min="6917" max="6917" width="15.5" customWidth="1"/>
    <col min="6918" max="6918" width="15.25" customWidth="1"/>
    <col min="6921" max="6921" width="24.125" customWidth="1"/>
    <col min="7166" max="7166" width="7.375" customWidth="1"/>
    <col min="7167" max="7167" width="10.375" customWidth="1"/>
    <col min="7168" max="7168" width="12.75" customWidth="1"/>
    <col min="7169" max="7169" width="15.5" customWidth="1"/>
    <col min="7170" max="7170" width="7.375" customWidth="1"/>
    <col min="7171" max="7171" width="9.5" customWidth="1"/>
    <col min="7172" max="7172" width="14.125" customWidth="1"/>
    <col min="7173" max="7173" width="15.5" customWidth="1"/>
    <col min="7174" max="7174" width="15.25" customWidth="1"/>
    <col min="7177" max="7177" width="24.125" customWidth="1"/>
    <col min="7422" max="7422" width="7.375" customWidth="1"/>
    <col min="7423" max="7423" width="10.375" customWidth="1"/>
    <col min="7424" max="7424" width="12.75" customWidth="1"/>
    <col min="7425" max="7425" width="15.5" customWidth="1"/>
    <col min="7426" max="7426" width="7.375" customWidth="1"/>
    <col min="7427" max="7427" width="9.5" customWidth="1"/>
    <col min="7428" max="7428" width="14.125" customWidth="1"/>
    <col min="7429" max="7429" width="15.5" customWidth="1"/>
    <col min="7430" max="7430" width="15.25" customWidth="1"/>
    <col min="7433" max="7433" width="24.125" customWidth="1"/>
    <col min="7678" max="7678" width="7.375" customWidth="1"/>
    <col min="7679" max="7679" width="10.375" customWidth="1"/>
    <col min="7680" max="7680" width="12.75" customWidth="1"/>
    <col min="7681" max="7681" width="15.5" customWidth="1"/>
    <col min="7682" max="7682" width="7.375" customWidth="1"/>
    <col min="7683" max="7683" width="9.5" customWidth="1"/>
    <col min="7684" max="7684" width="14.125" customWidth="1"/>
    <col min="7685" max="7685" width="15.5" customWidth="1"/>
    <col min="7686" max="7686" width="15.25" customWidth="1"/>
    <col min="7689" max="7689" width="24.125" customWidth="1"/>
    <col min="7934" max="7934" width="7.375" customWidth="1"/>
    <col min="7935" max="7935" width="10.375" customWidth="1"/>
    <col min="7936" max="7936" width="12.75" customWidth="1"/>
    <col min="7937" max="7937" width="15.5" customWidth="1"/>
    <col min="7938" max="7938" width="7.375" customWidth="1"/>
    <col min="7939" max="7939" width="9.5" customWidth="1"/>
    <col min="7940" max="7940" width="14.125" customWidth="1"/>
    <col min="7941" max="7941" width="15.5" customWidth="1"/>
    <col min="7942" max="7942" width="15.25" customWidth="1"/>
    <col min="7945" max="7945" width="24.125" customWidth="1"/>
    <col min="8190" max="8190" width="7.375" customWidth="1"/>
    <col min="8191" max="8191" width="10.375" customWidth="1"/>
    <col min="8192" max="8192" width="12.75" customWidth="1"/>
    <col min="8193" max="8193" width="15.5" customWidth="1"/>
    <col min="8194" max="8194" width="7.375" customWidth="1"/>
    <col min="8195" max="8195" width="9.5" customWidth="1"/>
    <col min="8196" max="8196" width="14.125" customWidth="1"/>
    <col min="8197" max="8197" width="15.5" customWidth="1"/>
    <col min="8198" max="8198" width="15.25" customWidth="1"/>
    <col min="8201" max="8201" width="24.125" customWidth="1"/>
    <col min="8446" max="8446" width="7.375" customWidth="1"/>
    <col min="8447" max="8447" width="10.375" customWidth="1"/>
    <col min="8448" max="8448" width="12.75" customWidth="1"/>
    <col min="8449" max="8449" width="15.5" customWidth="1"/>
    <col min="8450" max="8450" width="7.375" customWidth="1"/>
    <col min="8451" max="8451" width="9.5" customWidth="1"/>
    <col min="8452" max="8452" width="14.125" customWidth="1"/>
    <col min="8453" max="8453" width="15.5" customWidth="1"/>
    <col min="8454" max="8454" width="15.25" customWidth="1"/>
    <col min="8457" max="8457" width="24.125" customWidth="1"/>
    <col min="8702" max="8702" width="7.375" customWidth="1"/>
    <col min="8703" max="8703" width="10.375" customWidth="1"/>
    <col min="8704" max="8704" width="12.75" customWidth="1"/>
    <col min="8705" max="8705" width="15.5" customWidth="1"/>
    <col min="8706" max="8706" width="7.375" customWidth="1"/>
    <col min="8707" max="8707" width="9.5" customWidth="1"/>
    <col min="8708" max="8708" width="14.125" customWidth="1"/>
    <col min="8709" max="8709" width="15.5" customWidth="1"/>
    <col min="8710" max="8710" width="15.25" customWidth="1"/>
    <col min="8713" max="8713" width="24.125" customWidth="1"/>
    <col min="8958" max="8958" width="7.375" customWidth="1"/>
    <col min="8959" max="8959" width="10.375" customWidth="1"/>
    <col min="8960" max="8960" width="12.75" customWidth="1"/>
    <col min="8961" max="8961" width="15.5" customWidth="1"/>
    <col min="8962" max="8962" width="7.375" customWidth="1"/>
    <col min="8963" max="8963" width="9.5" customWidth="1"/>
    <col min="8964" max="8964" width="14.125" customWidth="1"/>
    <col min="8965" max="8965" width="15.5" customWidth="1"/>
    <col min="8966" max="8966" width="15.25" customWidth="1"/>
    <col min="8969" max="8969" width="24.125" customWidth="1"/>
    <col min="9214" max="9214" width="7.375" customWidth="1"/>
    <col min="9215" max="9215" width="10.375" customWidth="1"/>
    <col min="9216" max="9216" width="12.75" customWidth="1"/>
    <col min="9217" max="9217" width="15.5" customWidth="1"/>
    <col min="9218" max="9218" width="7.375" customWidth="1"/>
    <col min="9219" max="9219" width="9.5" customWidth="1"/>
    <col min="9220" max="9220" width="14.125" customWidth="1"/>
    <col min="9221" max="9221" width="15.5" customWidth="1"/>
    <col min="9222" max="9222" width="15.25" customWidth="1"/>
    <col min="9225" max="9225" width="24.125" customWidth="1"/>
    <col min="9470" max="9470" width="7.375" customWidth="1"/>
    <col min="9471" max="9471" width="10.375" customWidth="1"/>
    <col min="9472" max="9472" width="12.75" customWidth="1"/>
    <col min="9473" max="9473" width="15.5" customWidth="1"/>
    <col min="9474" max="9474" width="7.375" customWidth="1"/>
    <col min="9475" max="9475" width="9.5" customWidth="1"/>
    <col min="9476" max="9476" width="14.125" customWidth="1"/>
    <col min="9477" max="9477" width="15.5" customWidth="1"/>
    <col min="9478" max="9478" width="15.25" customWidth="1"/>
    <col min="9481" max="9481" width="24.125" customWidth="1"/>
    <col min="9726" max="9726" width="7.375" customWidth="1"/>
    <col min="9727" max="9727" width="10.375" customWidth="1"/>
    <col min="9728" max="9728" width="12.75" customWidth="1"/>
    <col min="9729" max="9729" width="15.5" customWidth="1"/>
    <col min="9730" max="9730" width="7.375" customWidth="1"/>
    <col min="9731" max="9731" width="9.5" customWidth="1"/>
    <col min="9732" max="9732" width="14.125" customWidth="1"/>
    <col min="9733" max="9733" width="15.5" customWidth="1"/>
    <col min="9734" max="9734" width="15.25" customWidth="1"/>
    <col min="9737" max="9737" width="24.125" customWidth="1"/>
    <col min="9982" max="9982" width="7.375" customWidth="1"/>
    <col min="9983" max="9983" width="10.375" customWidth="1"/>
    <col min="9984" max="9984" width="12.75" customWidth="1"/>
    <col min="9985" max="9985" width="15.5" customWidth="1"/>
    <col min="9986" max="9986" width="7.375" customWidth="1"/>
    <col min="9987" max="9987" width="9.5" customWidth="1"/>
    <col min="9988" max="9988" width="14.125" customWidth="1"/>
    <col min="9989" max="9989" width="15.5" customWidth="1"/>
    <col min="9990" max="9990" width="15.25" customWidth="1"/>
    <col min="9993" max="9993" width="24.125" customWidth="1"/>
    <col min="10238" max="10238" width="7.375" customWidth="1"/>
    <col min="10239" max="10239" width="10.375" customWidth="1"/>
    <col min="10240" max="10240" width="12.75" customWidth="1"/>
    <col min="10241" max="10241" width="15.5" customWidth="1"/>
    <col min="10242" max="10242" width="7.375" customWidth="1"/>
    <col min="10243" max="10243" width="9.5" customWidth="1"/>
    <col min="10244" max="10244" width="14.125" customWidth="1"/>
    <col min="10245" max="10245" width="15.5" customWidth="1"/>
    <col min="10246" max="10246" width="15.25" customWidth="1"/>
    <col min="10249" max="10249" width="24.125" customWidth="1"/>
    <col min="10494" max="10494" width="7.375" customWidth="1"/>
    <col min="10495" max="10495" width="10.375" customWidth="1"/>
    <col min="10496" max="10496" width="12.75" customWidth="1"/>
    <col min="10497" max="10497" width="15.5" customWidth="1"/>
    <col min="10498" max="10498" width="7.375" customWidth="1"/>
    <col min="10499" max="10499" width="9.5" customWidth="1"/>
    <col min="10500" max="10500" width="14.125" customWidth="1"/>
    <col min="10501" max="10501" width="15.5" customWidth="1"/>
    <col min="10502" max="10502" width="15.25" customWidth="1"/>
    <col min="10505" max="10505" width="24.125" customWidth="1"/>
    <col min="10750" max="10750" width="7.375" customWidth="1"/>
    <col min="10751" max="10751" width="10.375" customWidth="1"/>
    <col min="10752" max="10752" width="12.75" customWidth="1"/>
    <col min="10753" max="10753" width="15.5" customWidth="1"/>
    <col min="10754" max="10754" width="7.375" customWidth="1"/>
    <col min="10755" max="10755" width="9.5" customWidth="1"/>
    <col min="10756" max="10756" width="14.125" customWidth="1"/>
    <col min="10757" max="10757" width="15.5" customWidth="1"/>
    <col min="10758" max="10758" width="15.25" customWidth="1"/>
    <col min="10761" max="10761" width="24.125" customWidth="1"/>
    <col min="11006" max="11006" width="7.375" customWidth="1"/>
    <col min="11007" max="11007" width="10.375" customWidth="1"/>
    <col min="11008" max="11008" width="12.75" customWidth="1"/>
    <col min="11009" max="11009" width="15.5" customWidth="1"/>
    <col min="11010" max="11010" width="7.375" customWidth="1"/>
    <col min="11011" max="11011" width="9.5" customWidth="1"/>
    <col min="11012" max="11012" width="14.125" customWidth="1"/>
    <col min="11013" max="11013" width="15.5" customWidth="1"/>
    <col min="11014" max="11014" width="15.25" customWidth="1"/>
    <col min="11017" max="11017" width="24.125" customWidth="1"/>
    <col min="11262" max="11262" width="7.375" customWidth="1"/>
    <col min="11263" max="11263" width="10.375" customWidth="1"/>
    <col min="11264" max="11264" width="12.75" customWidth="1"/>
    <col min="11265" max="11265" width="15.5" customWidth="1"/>
    <col min="11266" max="11266" width="7.375" customWidth="1"/>
    <col min="11267" max="11267" width="9.5" customWidth="1"/>
    <col min="11268" max="11268" width="14.125" customWidth="1"/>
    <col min="11269" max="11269" width="15.5" customWidth="1"/>
    <col min="11270" max="11270" width="15.25" customWidth="1"/>
    <col min="11273" max="11273" width="24.125" customWidth="1"/>
    <col min="11518" max="11518" width="7.375" customWidth="1"/>
    <col min="11519" max="11519" width="10.375" customWidth="1"/>
    <col min="11520" max="11520" width="12.75" customWidth="1"/>
    <col min="11521" max="11521" width="15.5" customWidth="1"/>
    <col min="11522" max="11522" width="7.375" customWidth="1"/>
    <col min="11523" max="11523" width="9.5" customWidth="1"/>
    <col min="11524" max="11524" width="14.125" customWidth="1"/>
    <col min="11525" max="11525" width="15.5" customWidth="1"/>
    <col min="11526" max="11526" width="15.25" customWidth="1"/>
    <col min="11529" max="11529" width="24.125" customWidth="1"/>
    <col min="11774" max="11774" width="7.375" customWidth="1"/>
    <col min="11775" max="11775" width="10.375" customWidth="1"/>
    <col min="11776" max="11776" width="12.75" customWidth="1"/>
    <col min="11777" max="11777" width="15.5" customWidth="1"/>
    <col min="11778" max="11778" width="7.375" customWidth="1"/>
    <col min="11779" max="11779" width="9.5" customWidth="1"/>
    <col min="11780" max="11780" width="14.125" customWidth="1"/>
    <col min="11781" max="11781" width="15.5" customWidth="1"/>
    <col min="11782" max="11782" width="15.25" customWidth="1"/>
    <col min="11785" max="11785" width="24.125" customWidth="1"/>
    <col min="12030" max="12030" width="7.375" customWidth="1"/>
    <col min="12031" max="12031" width="10.375" customWidth="1"/>
    <col min="12032" max="12032" width="12.75" customWidth="1"/>
    <col min="12033" max="12033" width="15.5" customWidth="1"/>
    <col min="12034" max="12034" width="7.375" customWidth="1"/>
    <col min="12035" max="12035" width="9.5" customWidth="1"/>
    <col min="12036" max="12036" width="14.125" customWidth="1"/>
    <col min="12037" max="12037" width="15.5" customWidth="1"/>
    <col min="12038" max="12038" width="15.25" customWidth="1"/>
    <col min="12041" max="12041" width="24.125" customWidth="1"/>
    <col min="12286" max="12286" width="7.375" customWidth="1"/>
    <col min="12287" max="12287" width="10.375" customWidth="1"/>
    <col min="12288" max="12288" width="12.75" customWidth="1"/>
    <col min="12289" max="12289" width="15.5" customWidth="1"/>
    <col min="12290" max="12290" width="7.375" customWidth="1"/>
    <col min="12291" max="12291" width="9.5" customWidth="1"/>
    <col min="12292" max="12292" width="14.125" customWidth="1"/>
    <col min="12293" max="12293" width="15.5" customWidth="1"/>
    <col min="12294" max="12294" width="15.25" customWidth="1"/>
    <col min="12297" max="12297" width="24.125" customWidth="1"/>
    <col min="12542" max="12542" width="7.375" customWidth="1"/>
    <col min="12543" max="12543" width="10.375" customWidth="1"/>
    <col min="12544" max="12544" width="12.75" customWidth="1"/>
    <col min="12545" max="12545" width="15.5" customWidth="1"/>
    <col min="12546" max="12546" width="7.375" customWidth="1"/>
    <col min="12547" max="12547" width="9.5" customWidth="1"/>
    <col min="12548" max="12548" width="14.125" customWidth="1"/>
    <col min="12549" max="12549" width="15.5" customWidth="1"/>
    <col min="12550" max="12550" width="15.25" customWidth="1"/>
    <col min="12553" max="12553" width="24.125" customWidth="1"/>
    <col min="12798" max="12798" width="7.375" customWidth="1"/>
    <col min="12799" max="12799" width="10.375" customWidth="1"/>
    <col min="12800" max="12800" width="12.75" customWidth="1"/>
    <col min="12801" max="12801" width="15.5" customWidth="1"/>
    <col min="12802" max="12802" width="7.375" customWidth="1"/>
    <col min="12803" max="12803" width="9.5" customWidth="1"/>
    <col min="12804" max="12804" width="14.125" customWidth="1"/>
    <col min="12805" max="12805" width="15.5" customWidth="1"/>
    <col min="12806" max="12806" width="15.25" customWidth="1"/>
    <col min="12809" max="12809" width="24.125" customWidth="1"/>
    <col min="13054" max="13054" width="7.375" customWidth="1"/>
    <col min="13055" max="13055" width="10.375" customWidth="1"/>
    <col min="13056" max="13056" width="12.75" customWidth="1"/>
    <col min="13057" max="13057" width="15.5" customWidth="1"/>
    <col min="13058" max="13058" width="7.375" customWidth="1"/>
    <col min="13059" max="13059" width="9.5" customWidth="1"/>
    <col min="13060" max="13060" width="14.125" customWidth="1"/>
    <col min="13061" max="13061" width="15.5" customWidth="1"/>
    <col min="13062" max="13062" width="15.25" customWidth="1"/>
    <col min="13065" max="13065" width="24.125" customWidth="1"/>
    <col min="13310" max="13310" width="7.375" customWidth="1"/>
    <col min="13311" max="13311" width="10.375" customWidth="1"/>
    <col min="13312" max="13312" width="12.75" customWidth="1"/>
    <col min="13313" max="13313" width="15.5" customWidth="1"/>
    <col min="13314" max="13314" width="7.375" customWidth="1"/>
    <col min="13315" max="13315" width="9.5" customWidth="1"/>
    <col min="13316" max="13316" width="14.125" customWidth="1"/>
    <col min="13317" max="13317" width="15.5" customWidth="1"/>
    <col min="13318" max="13318" width="15.25" customWidth="1"/>
    <col min="13321" max="13321" width="24.125" customWidth="1"/>
    <col min="13566" max="13566" width="7.375" customWidth="1"/>
    <col min="13567" max="13567" width="10.375" customWidth="1"/>
    <col min="13568" max="13568" width="12.75" customWidth="1"/>
    <col min="13569" max="13569" width="15.5" customWidth="1"/>
    <col min="13570" max="13570" width="7.375" customWidth="1"/>
    <col min="13571" max="13571" width="9.5" customWidth="1"/>
    <col min="13572" max="13572" width="14.125" customWidth="1"/>
    <col min="13573" max="13573" width="15.5" customWidth="1"/>
    <col min="13574" max="13574" width="15.25" customWidth="1"/>
    <col min="13577" max="13577" width="24.125" customWidth="1"/>
    <col min="13822" max="13822" width="7.375" customWidth="1"/>
    <col min="13823" max="13823" width="10.375" customWidth="1"/>
    <col min="13824" max="13824" width="12.75" customWidth="1"/>
    <col min="13825" max="13825" width="15.5" customWidth="1"/>
    <col min="13826" max="13826" width="7.375" customWidth="1"/>
    <col min="13827" max="13827" width="9.5" customWidth="1"/>
    <col min="13828" max="13828" width="14.125" customWidth="1"/>
    <col min="13829" max="13829" width="15.5" customWidth="1"/>
    <col min="13830" max="13830" width="15.25" customWidth="1"/>
    <col min="13833" max="13833" width="24.125" customWidth="1"/>
    <col min="14078" max="14078" width="7.375" customWidth="1"/>
    <col min="14079" max="14079" width="10.375" customWidth="1"/>
    <col min="14080" max="14080" width="12.75" customWidth="1"/>
    <col min="14081" max="14081" width="15.5" customWidth="1"/>
    <col min="14082" max="14082" width="7.375" customWidth="1"/>
    <col min="14083" max="14083" width="9.5" customWidth="1"/>
    <col min="14084" max="14084" width="14.125" customWidth="1"/>
    <col min="14085" max="14085" width="15.5" customWidth="1"/>
    <col min="14086" max="14086" width="15.25" customWidth="1"/>
    <col min="14089" max="14089" width="24.125" customWidth="1"/>
    <col min="14334" max="14334" width="7.375" customWidth="1"/>
    <col min="14335" max="14335" width="10.375" customWidth="1"/>
    <col min="14336" max="14336" width="12.75" customWidth="1"/>
    <col min="14337" max="14337" width="15.5" customWidth="1"/>
    <col min="14338" max="14338" width="7.375" customWidth="1"/>
    <col min="14339" max="14339" width="9.5" customWidth="1"/>
    <col min="14340" max="14340" width="14.125" customWidth="1"/>
    <col min="14341" max="14341" width="15.5" customWidth="1"/>
    <col min="14342" max="14342" width="15.25" customWidth="1"/>
    <col min="14345" max="14345" width="24.125" customWidth="1"/>
    <col min="14590" max="14590" width="7.375" customWidth="1"/>
    <col min="14591" max="14591" width="10.375" customWidth="1"/>
    <col min="14592" max="14592" width="12.75" customWidth="1"/>
    <col min="14593" max="14593" width="15.5" customWidth="1"/>
    <col min="14594" max="14594" width="7.375" customWidth="1"/>
    <col min="14595" max="14595" width="9.5" customWidth="1"/>
    <col min="14596" max="14596" width="14.125" customWidth="1"/>
    <col min="14597" max="14597" width="15.5" customWidth="1"/>
    <col min="14598" max="14598" width="15.25" customWidth="1"/>
    <col min="14601" max="14601" width="24.125" customWidth="1"/>
    <col min="14846" max="14846" width="7.375" customWidth="1"/>
    <col min="14847" max="14847" width="10.375" customWidth="1"/>
    <col min="14848" max="14848" width="12.75" customWidth="1"/>
    <col min="14849" max="14849" width="15.5" customWidth="1"/>
    <col min="14850" max="14850" width="7.375" customWidth="1"/>
    <col min="14851" max="14851" width="9.5" customWidth="1"/>
    <col min="14852" max="14852" width="14.125" customWidth="1"/>
    <col min="14853" max="14853" width="15.5" customWidth="1"/>
    <col min="14854" max="14854" width="15.25" customWidth="1"/>
    <col min="14857" max="14857" width="24.125" customWidth="1"/>
    <col min="15102" max="15102" width="7.375" customWidth="1"/>
    <col min="15103" max="15103" width="10.375" customWidth="1"/>
    <col min="15104" max="15104" width="12.75" customWidth="1"/>
    <col min="15105" max="15105" width="15.5" customWidth="1"/>
    <col min="15106" max="15106" width="7.375" customWidth="1"/>
    <col min="15107" max="15107" width="9.5" customWidth="1"/>
    <col min="15108" max="15108" width="14.125" customWidth="1"/>
    <col min="15109" max="15109" width="15.5" customWidth="1"/>
    <col min="15110" max="15110" width="15.25" customWidth="1"/>
    <col min="15113" max="15113" width="24.125" customWidth="1"/>
    <col min="15358" max="15358" width="7.375" customWidth="1"/>
    <col min="15359" max="15359" width="10.375" customWidth="1"/>
    <col min="15360" max="15360" width="12.75" customWidth="1"/>
    <col min="15361" max="15361" width="15.5" customWidth="1"/>
    <col min="15362" max="15362" width="7.375" customWidth="1"/>
    <col min="15363" max="15363" width="9.5" customWidth="1"/>
    <col min="15364" max="15364" width="14.125" customWidth="1"/>
    <col min="15365" max="15365" width="15.5" customWidth="1"/>
    <col min="15366" max="15366" width="15.25" customWidth="1"/>
    <col min="15369" max="15369" width="24.125" customWidth="1"/>
    <col min="15614" max="15614" width="7.375" customWidth="1"/>
    <col min="15615" max="15615" width="10.375" customWidth="1"/>
    <col min="15616" max="15616" width="12.75" customWidth="1"/>
    <col min="15617" max="15617" width="15.5" customWidth="1"/>
    <col min="15618" max="15618" width="7.375" customWidth="1"/>
    <col min="15619" max="15619" width="9.5" customWidth="1"/>
    <col min="15620" max="15620" width="14.125" customWidth="1"/>
    <col min="15621" max="15621" width="15.5" customWidth="1"/>
    <col min="15622" max="15622" width="15.25" customWidth="1"/>
    <col min="15625" max="15625" width="24.125" customWidth="1"/>
    <col min="15870" max="15870" width="7.375" customWidth="1"/>
    <col min="15871" max="15871" width="10.375" customWidth="1"/>
    <col min="15872" max="15872" width="12.75" customWidth="1"/>
    <col min="15873" max="15873" width="15.5" customWidth="1"/>
    <col min="15874" max="15874" width="7.375" customWidth="1"/>
    <col min="15875" max="15875" width="9.5" customWidth="1"/>
    <col min="15876" max="15876" width="14.125" customWidth="1"/>
    <col min="15877" max="15877" width="15.5" customWidth="1"/>
    <col min="15878" max="15878" width="15.25" customWidth="1"/>
    <col min="15881" max="15881" width="24.125" customWidth="1"/>
    <col min="16126" max="16126" width="7.375" customWidth="1"/>
    <col min="16127" max="16127" width="10.375" customWidth="1"/>
    <col min="16128" max="16128" width="12.75" customWidth="1"/>
    <col min="16129" max="16129" width="15.5" customWidth="1"/>
    <col min="16130" max="16130" width="7.375" customWidth="1"/>
    <col min="16131" max="16131" width="9.5" customWidth="1"/>
    <col min="16132" max="16132" width="14.125" customWidth="1"/>
    <col min="16133" max="16133" width="15.5" customWidth="1"/>
    <col min="16134" max="16134" width="15.25" customWidth="1"/>
    <col min="16137" max="16137" width="24.125" customWidth="1"/>
  </cols>
  <sheetData>
    <row r="1" spans="1:9" ht="24.75" customHeight="1">
      <c r="A1" s="98" t="s">
        <v>0</v>
      </c>
      <c r="B1" s="99"/>
      <c r="C1" s="99"/>
      <c r="D1" s="99"/>
      <c r="E1" s="99"/>
      <c r="F1" s="99"/>
      <c r="G1" s="99"/>
      <c r="H1" s="100"/>
    </row>
    <row r="2" spans="1:9" ht="24.75" customHeight="1">
      <c r="A2" s="101" t="s">
        <v>343</v>
      </c>
      <c r="B2" s="102"/>
      <c r="C2" s="102"/>
      <c r="D2" s="102"/>
      <c r="E2" s="102"/>
      <c r="F2" s="102"/>
      <c r="G2" s="102"/>
      <c r="H2" s="103"/>
    </row>
    <row r="3" spans="1:9" ht="30" customHeight="1">
      <c r="A3" s="90" t="s">
        <v>1</v>
      </c>
      <c r="B3" s="91"/>
      <c r="C3" s="104" t="s">
        <v>344</v>
      </c>
      <c r="D3" s="104"/>
      <c r="E3" s="92" t="s">
        <v>2</v>
      </c>
      <c r="F3" s="92"/>
      <c r="G3" s="105" t="s">
        <v>349</v>
      </c>
      <c r="H3" s="106"/>
    </row>
    <row r="4" spans="1:9" ht="30" customHeight="1">
      <c r="A4" s="90"/>
      <c r="B4" s="91"/>
      <c r="C4" s="107" t="s">
        <v>345</v>
      </c>
      <c r="D4" s="107"/>
      <c r="E4" s="92"/>
      <c r="F4" s="92"/>
      <c r="G4" s="107" t="s">
        <v>350</v>
      </c>
      <c r="H4" s="108"/>
    </row>
    <row r="5" spans="1:9" ht="30" customHeight="1">
      <c r="A5" s="90" t="s">
        <v>3</v>
      </c>
      <c r="B5" s="91"/>
      <c r="C5" s="91" t="s">
        <v>347</v>
      </c>
      <c r="D5" s="91"/>
      <c r="E5" s="91" t="s">
        <v>4</v>
      </c>
      <c r="F5" s="91"/>
      <c r="G5" s="94" t="s">
        <v>142</v>
      </c>
      <c r="H5" s="95"/>
    </row>
    <row r="6" spans="1:9" ht="30" customHeight="1">
      <c r="A6" s="90" t="s">
        <v>5</v>
      </c>
      <c r="B6" s="91"/>
      <c r="C6" s="91" t="s">
        <v>49</v>
      </c>
      <c r="D6" s="91"/>
      <c r="E6" s="92" t="s">
        <v>6</v>
      </c>
      <c r="F6" s="92"/>
      <c r="G6" s="96" t="s">
        <v>348</v>
      </c>
      <c r="H6" s="97"/>
    </row>
    <row r="7" spans="1:9" ht="30" customHeight="1">
      <c r="A7" s="90" t="s">
        <v>7</v>
      </c>
      <c r="B7" s="91"/>
      <c r="C7" s="68">
        <v>111</v>
      </c>
      <c r="D7" s="69" t="s">
        <v>8</v>
      </c>
      <c r="E7" s="92" t="s">
        <v>9</v>
      </c>
      <c r="F7" s="92"/>
      <c r="G7" s="67">
        <v>54</v>
      </c>
      <c r="H7" s="70" t="s">
        <v>8</v>
      </c>
    </row>
    <row r="8" spans="1:9" ht="21.95" customHeight="1">
      <c r="A8" s="2" t="s">
        <v>10</v>
      </c>
      <c r="B8" s="93" t="s">
        <v>11</v>
      </c>
      <c r="C8" s="93"/>
      <c r="D8" s="3" t="s">
        <v>12</v>
      </c>
      <c r="E8" s="4" t="s">
        <v>10</v>
      </c>
      <c r="F8" s="93" t="s">
        <v>11</v>
      </c>
      <c r="G8" s="93"/>
      <c r="H8" s="5" t="s">
        <v>12</v>
      </c>
    </row>
    <row r="9" spans="1:9" s="10" customFormat="1" ht="21.95" customHeight="1">
      <c r="A9" s="73" t="s">
        <v>13</v>
      </c>
      <c r="B9" s="83" t="s">
        <v>351</v>
      </c>
      <c r="C9" s="83"/>
      <c r="D9" s="7" t="s">
        <v>116</v>
      </c>
      <c r="E9" s="7" t="str">
        <f>IF(H9&lt;&gt;"","入選","")</f>
        <v>入選</v>
      </c>
      <c r="F9" s="83" t="s">
        <v>379</v>
      </c>
      <c r="G9" s="83"/>
      <c r="H9" s="7" t="s">
        <v>55</v>
      </c>
      <c r="I9" s="8"/>
    </row>
    <row r="10" spans="1:9" s="10" customFormat="1" ht="21.95" customHeight="1">
      <c r="A10" s="73" t="s">
        <v>14</v>
      </c>
      <c r="B10" s="83" t="s">
        <v>352</v>
      </c>
      <c r="C10" s="83"/>
      <c r="D10" s="7" t="s">
        <v>53</v>
      </c>
      <c r="E10" s="7" t="str">
        <f>IF(H10&lt;&gt;"","入選","")</f>
        <v>入選</v>
      </c>
      <c r="F10" s="83" t="s">
        <v>380</v>
      </c>
      <c r="G10" s="83"/>
      <c r="H10" s="7" t="s">
        <v>55</v>
      </c>
      <c r="I10" s="8"/>
    </row>
    <row r="11" spans="1:9" s="10" customFormat="1" ht="21.95" customHeight="1">
      <c r="A11" s="73" t="s">
        <v>15</v>
      </c>
      <c r="B11" s="124" t="s">
        <v>358</v>
      </c>
      <c r="C11" s="124"/>
      <c r="D11" s="7" t="s">
        <v>57</v>
      </c>
      <c r="E11" s="7" t="str">
        <f>IF(H11&lt;&gt;"","入選","")</f>
        <v>入選</v>
      </c>
      <c r="F11" s="83" t="s">
        <v>381</v>
      </c>
      <c r="G11" s="83"/>
      <c r="H11" s="7" t="s">
        <v>55</v>
      </c>
      <c r="I11" s="8"/>
    </row>
    <row r="12" spans="1:9" s="10" customFormat="1" ht="21.95" customHeight="1">
      <c r="A12" s="73" t="s">
        <v>16</v>
      </c>
      <c r="B12" s="83" t="s">
        <v>353</v>
      </c>
      <c r="C12" s="83"/>
      <c r="D12" s="7" t="s">
        <v>116</v>
      </c>
      <c r="E12" s="7" t="str">
        <f>IF(H12&lt;&gt;"","入選","")</f>
        <v>入選</v>
      </c>
      <c r="F12" s="83" t="s">
        <v>382</v>
      </c>
      <c r="G12" s="83"/>
      <c r="H12" s="7" t="s">
        <v>55</v>
      </c>
      <c r="I12" s="8"/>
    </row>
    <row r="13" spans="1:9" s="10" customFormat="1" ht="21.95" customHeight="1">
      <c r="A13" s="73" t="s">
        <v>16</v>
      </c>
      <c r="B13" s="83" t="s">
        <v>354</v>
      </c>
      <c r="C13" s="83"/>
      <c r="D13" s="7" t="s">
        <v>53</v>
      </c>
      <c r="E13" s="7" t="str">
        <f>IF(H13&lt;&gt;"","入選","")</f>
        <v>入選</v>
      </c>
      <c r="F13" s="83" t="s">
        <v>308</v>
      </c>
      <c r="G13" s="83"/>
      <c r="H13" s="7" t="s">
        <v>53</v>
      </c>
      <c r="I13" s="8"/>
    </row>
    <row r="14" spans="1:9" s="10" customFormat="1" ht="21.95" customHeight="1">
      <c r="A14" s="73" t="s">
        <v>16</v>
      </c>
      <c r="B14" s="83" t="s">
        <v>355</v>
      </c>
      <c r="C14" s="83"/>
      <c r="D14" s="7" t="s">
        <v>129</v>
      </c>
      <c r="E14" s="7" t="str">
        <f t="shared" ref="E14:E44" si="0">IF(H14&lt;&gt;"","入選","")</f>
        <v>入選</v>
      </c>
      <c r="F14" s="83" t="s">
        <v>383</v>
      </c>
      <c r="G14" s="83"/>
      <c r="H14" s="7" t="s">
        <v>53</v>
      </c>
      <c r="I14" s="8"/>
    </row>
    <row r="15" spans="1:9" s="10" customFormat="1" ht="21.95" customHeight="1">
      <c r="A15" s="73" t="s">
        <v>16</v>
      </c>
      <c r="B15" s="83" t="s">
        <v>356</v>
      </c>
      <c r="C15" s="83"/>
      <c r="D15" s="7" t="s">
        <v>135</v>
      </c>
      <c r="E15" s="7" t="str">
        <f t="shared" si="0"/>
        <v>入選</v>
      </c>
      <c r="F15" s="83" t="s">
        <v>185</v>
      </c>
      <c r="G15" s="83"/>
      <c r="H15" s="7" t="s">
        <v>53</v>
      </c>
      <c r="I15" s="8"/>
    </row>
    <row r="16" spans="1:9" s="10" customFormat="1" ht="21.95" customHeight="1">
      <c r="A16" s="73" t="s">
        <v>16</v>
      </c>
      <c r="B16" s="83" t="s">
        <v>357</v>
      </c>
      <c r="C16" s="83"/>
      <c r="D16" s="11" t="s">
        <v>61</v>
      </c>
      <c r="E16" s="7" t="str">
        <f t="shared" si="0"/>
        <v>入選</v>
      </c>
      <c r="F16" s="83" t="s">
        <v>223</v>
      </c>
      <c r="G16" s="83"/>
      <c r="H16" s="11" t="s">
        <v>61</v>
      </c>
      <c r="I16" s="8"/>
    </row>
    <row r="17" spans="1:9" s="10" customFormat="1" ht="21.95" customHeight="1">
      <c r="A17" s="73" t="str">
        <f t="shared" ref="A17:A45" si="1">IF(D17&lt;&gt;"","入選","")</f>
        <v>入選</v>
      </c>
      <c r="B17" s="83" t="s">
        <v>359</v>
      </c>
      <c r="C17" s="83"/>
      <c r="D17" s="7" t="s">
        <v>84</v>
      </c>
      <c r="E17" s="7" t="str">
        <f t="shared" si="0"/>
        <v>入選</v>
      </c>
      <c r="F17" s="83" t="s">
        <v>384</v>
      </c>
      <c r="G17" s="83"/>
      <c r="H17" s="11" t="s">
        <v>61</v>
      </c>
      <c r="I17" s="8"/>
    </row>
    <row r="18" spans="1:9" s="10" customFormat="1" ht="21.95" customHeight="1">
      <c r="A18" s="73" t="str">
        <f t="shared" si="1"/>
        <v>入選</v>
      </c>
      <c r="B18" s="83" t="s">
        <v>360</v>
      </c>
      <c r="C18" s="83"/>
      <c r="D18" s="7" t="s">
        <v>84</v>
      </c>
      <c r="E18" s="7" t="str">
        <f t="shared" si="0"/>
        <v>入選</v>
      </c>
      <c r="F18" s="83" t="s">
        <v>385</v>
      </c>
      <c r="G18" s="83"/>
      <c r="H18" s="11" t="s">
        <v>61</v>
      </c>
      <c r="I18" s="8"/>
    </row>
    <row r="19" spans="1:9" s="10" customFormat="1" ht="21.95" customHeight="1">
      <c r="A19" s="73" t="str">
        <f t="shared" si="1"/>
        <v>入選</v>
      </c>
      <c r="B19" s="83" t="s">
        <v>361</v>
      </c>
      <c r="C19" s="83"/>
      <c r="D19" s="7" t="s">
        <v>84</v>
      </c>
      <c r="E19" s="7" t="str">
        <f t="shared" si="0"/>
        <v>入選</v>
      </c>
      <c r="F19" s="83" t="s">
        <v>386</v>
      </c>
      <c r="G19" s="83"/>
      <c r="H19" s="7" t="s">
        <v>135</v>
      </c>
      <c r="I19" s="8"/>
    </row>
    <row r="20" spans="1:9" s="10" customFormat="1" ht="21.95" customHeight="1">
      <c r="A20" s="73" t="str">
        <f t="shared" si="1"/>
        <v>入選</v>
      </c>
      <c r="B20" s="83" t="s">
        <v>223</v>
      </c>
      <c r="C20" s="83"/>
      <c r="D20" s="7" t="s">
        <v>84</v>
      </c>
      <c r="E20" s="7" t="str">
        <f t="shared" si="0"/>
        <v>入選</v>
      </c>
      <c r="F20" s="83" t="s">
        <v>387</v>
      </c>
      <c r="G20" s="83"/>
      <c r="H20" s="7" t="s">
        <v>135</v>
      </c>
      <c r="I20" s="8"/>
    </row>
    <row r="21" spans="1:9" s="10" customFormat="1" ht="21.95" customHeight="1">
      <c r="A21" s="73" t="str">
        <f t="shared" si="1"/>
        <v>入選</v>
      </c>
      <c r="B21" s="83" t="s">
        <v>362</v>
      </c>
      <c r="C21" s="83"/>
      <c r="D21" s="7" t="s">
        <v>84</v>
      </c>
      <c r="E21" s="7" t="str">
        <f t="shared" si="0"/>
        <v>入選</v>
      </c>
      <c r="F21" s="83" t="s">
        <v>388</v>
      </c>
      <c r="G21" s="83"/>
      <c r="H21" s="7" t="s">
        <v>135</v>
      </c>
      <c r="I21" s="8"/>
    </row>
    <row r="22" spans="1:9" s="10" customFormat="1" ht="21.95" customHeight="1">
      <c r="A22" s="73" t="str">
        <f t="shared" si="1"/>
        <v>入選</v>
      </c>
      <c r="B22" s="83" t="s">
        <v>363</v>
      </c>
      <c r="C22" s="83"/>
      <c r="D22" s="7" t="s">
        <v>84</v>
      </c>
      <c r="E22" s="7" t="str">
        <f t="shared" si="0"/>
        <v>入選</v>
      </c>
      <c r="F22" s="92" t="s">
        <v>389</v>
      </c>
      <c r="G22" s="92"/>
      <c r="H22" s="7" t="s">
        <v>110</v>
      </c>
      <c r="I22" s="8"/>
    </row>
    <row r="23" spans="1:9" s="10" customFormat="1" ht="21.95" customHeight="1">
      <c r="A23" s="73" t="str">
        <f t="shared" si="1"/>
        <v>入選</v>
      </c>
      <c r="B23" s="83" t="s">
        <v>364</v>
      </c>
      <c r="C23" s="83"/>
      <c r="D23" s="7" t="s">
        <v>84</v>
      </c>
      <c r="E23" s="7" t="str">
        <f t="shared" si="0"/>
        <v>入選</v>
      </c>
      <c r="F23" s="92" t="s">
        <v>390</v>
      </c>
      <c r="G23" s="92"/>
      <c r="H23" s="7" t="s">
        <v>110</v>
      </c>
      <c r="I23" s="8"/>
    </row>
    <row r="24" spans="1:9" ht="21.95" customHeight="1">
      <c r="A24" s="73" t="str">
        <f t="shared" si="1"/>
        <v>入選</v>
      </c>
      <c r="B24" s="83" t="s">
        <v>365</v>
      </c>
      <c r="C24" s="83"/>
      <c r="D24" s="7" t="s">
        <v>84</v>
      </c>
      <c r="E24" s="7" t="str">
        <f t="shared" si="0"/>
        <v>入選</v>
      </c>
      <c r="F24" s="92" t="s">
        <v>289</v>
      </c>
      <c r="G24" s="92"/>
      <c r="H24" s="7" t="s">
        <v>110</v>
      </c>
    </row>
    <row r="25" spans="1:9" ht="21.95" customHeight="1">
      <c r="A25" s="73" t="str">
        <f t="shared" si="1"/>
        <v>入選</v>
      </c>
      <c r="B25" s="83" t="s">
        <v>366</v>
      </c>
      <c r="C25" s="83"/>
      <c r="D25" s="7" t="s">
        <v>84</v>
      </c>
      <c r="E25" s="7" t="str">
        <f t="shared" si="0"/>
        <v>入選</v>
      </c>
      <c r="F25" s="125" t="s">
        <v>391</v>
      </c>
      <c r="G25" s="125"/>
      <c r="H25" s="7" t="s">
        <v>392</v>
      </c>
    </row>
    <row r="26" spans="1:9" ht="21.95" customHeight="1">
      <c r="A26" s="73" t="str">
        <f t="shared" si="1"/>
        <v>入選</v>
      </c>
      <c r="B26" s="83" t="s">
        <v>367</v>
      </c>
      <c r="C26" s="83"/>
      <c r="D26" s="7" t="s">
        <v>57</v>
      </c>
      <c r="E26" s="7" t="str">
        <f t="shared" si="0"/>
        <v>入選</v>
      </c>
      <c r="F26" s="91" t="s">
        <v>393</v>
      </c>
      <c r="G26" s="91"/>
      <c r="H26" s="7" t="s">
        <v>392</v>
      </c>
    </row>
    <row r="27" spans="1:9" ht="21.95" customHeight="1">
      <c r="A27" s="73" t="str">
        <f t="shared" si="1"/>
        <v>入選</v>
      </c>
      <c r="B27" s="83" t="s">
        <v>369</v>
      </c>
      <c r="C27" s="83"/>
      <c r="D27" s="7" t="s">
        <v>57</v>
      </c>
      <c r="E27" s="7" t="str">
        <f t="shared" si="0"/>
        <v>入選</v>
      </c>
      <c r="F27" s="91" t="s">
        <v>394</v>
      </c>
      <c r="G27" s="91"/>
      <c r="H27" s="7" t="s">
        <v>392</v>
      </c>
    </row>
    <row r="28" spans="1:9" ht="21.95" customHeight="1">
      <c r="A28" s="73" t="str">
        <f t="shared" si="1"/>
        <v>入選</v>
      </c>
      <c r="B28" s="83" t="s">
        <v>368</v>
      </c>
      <c r="C28" s="83"/>
      <c r="D28" s="7" t="s">
        <v>57</v>
      </c>
      <c r="E28" s="7" t="str">
        <f t="shared" si="0"/>
        <v>入選</v>
      </c>
      <c r="F28" s="92" t="s">
        <v>395</v>
      </c>
      <c r="G28" s="92"/>
      <c r="H28" s="7" t="s">
        <v>60</v>
      </c>
    </row>
    <row r="29" spans="1:9" ht="21.95" customHeight="1">
      <c r="A29" s="73" t="str">
        <f t="shared" si="1"/>
        <v>入選</v>
      </c>
      <c r="B29" s="83" t="s">
        <v>308</v>
      </c>
      <c r="C29" s="83"/>
      <c r="D29" s="7" t="s">
        <v>57</v>
      </c>
      <c r="E29" s="7" t="str">
        <f t="shared" si="0"/>
        <v>入選</v>
      </c>
      <c r="F29" s="92" t="s">
        <v>396</v>
      </c>
      <c r="G29" s="92"/>
      <c r="H29" s="7" t="s">
        <v>60</v>
      </c>
    </row>
    <row r="30" spans="1:9" ht="21.95" customHeight="1">
      <c r="A30" s="73" t="str">
        <f t="shared" si="1"/>
        <v>入選</v>
      </c>
      <c r="B30" s="83" t="s">
        <v>242</v>
      </c>
      <c r="C30" s="83"/>
      <c r="D30" s="7" t="s">
        <v>57</v>
      </c>
      <c r="E30" s="7" t="str">
        <f t="shared" si="0"/>
        <v>入選</v>
      </c>
      <c r="F30" s="83" t="s">
        <v>397</v>
      </c>
      <c r="G30" s="83"/>
      <c r="H30" s="7" t="s">
        <v>77</v>
      </c>
    </row>
    <row r="31" spans="1:9" ht="21.95" customHeight="1">
      <c r="A31" s="73" t="str">
        <f>IF(D31&lt;&gt;"","入選","")</f>
        <v>入選</v>
      </c>
      <c r="B31" s="83" t="s">
        <v>306</v>
      </c>
      <c r="C31" s="83"/>
      <c r="D31" s="7" t="s">
        <v>57</v>
      </c>
      <c r="E31" s="7" t="str">
        <f t="shared" si="0"/>
        <v/>
      </c>
      <c r="F31" s="91"/>
      <c r="G31" s="91"/>
      <c r="H31" s="7"/>
    </row>
    <row r="32" spans="1:9" ht="21.95" customHeight="1">
      <c r="A32" s="73" t="str">
        <f>IF(D32&lt;&gt;"","入選","")</f>
        <v>入選</v>
      </c>
      <c r="B32" s="92" t="s">
        <v>370</v>
      </c>
      <c r="C32" s="92"/>
      <c r="D32" s="7" t="s">
        <v>116</v>
      </c>
      <c r="E32" s="7" t="str">
        <f t="shared" si="0"/>
        <v/>
      </c>
      <c r="F32" s="91"/>
      <c r="G32" s="91"/>
      <c r="H32" s="7"/>
    </row>
    <row r="33" spans="1:8" ht="21.95" customHeight="1">
      <c r="A33" s="73" t="str">
        <f>IF(D33&lt;&gt;"","入選","")</f>
        <v>入選</v>
      </c>
      <c r="B33" s="92" t="s">
        <v>371</v>
      </c>
      <c r="C33" s="92"/>
      <c r="D33" s="7" t="s">
        <v>116</v>
      </c>
      <c r="E33" s="7" t="str">
        <f t="shared" si="0"/>
        <v/>
      </c>
      <c r="F33" s="91"/>
      <c r="G33" s="91"/>
      <c r="H33" s="7"/>
    </row>
    <row r="34" spans="1:8" ht="21.95" customHeight="1">
      <c r="A34" s="73" t="str">
        <f>IF(D34&lt;&gt;"","入選","")</f>
        <v>入選</v>
      </c>
      <c r="B34" s="92" t="s">
        <v>372</v>
      </c>
      <c r="C34" s="92"/>
      <c r="D34" s="7" t="s">
        <v>116</v>
      </c>
      <c r="E34" s="7" t="str">
        <f t="shared" si="0"/>
        <v/>
      </c>
      <c r="F34" s="83"/>
      <c r="G34" s="83"/>
      <c r="H34" s="7"/>
    </row>
    <row r="35" spans="1:8" ht="21.95" customHeight="1">
      <c r="A35" s="73" t="str">
        <f t="shared" si="1"/>
        <v>入選</v>
      </c>
      <c r="B35" s="91" t="s">
        <v>373</v>
      </c>
      <c r="C35" s="91"/>
      <c r="D35" s="7" t="s">
        <v>116</v>
      </c>
      <c r="E35" s="7" t="str">
        <f t="shared" si="0"/>
        <v/>
      </c>
      <c r="F35" s="92"/>
      <c r="G35" s="92"/>
      <c r="H35" s="7"/>
    </row>
    <row r="36" spans="1:8" ht="21.95" customHeight="1">
      <c r="A36" s="73" t="str">
        <f t="shared" si="1"/>
        <v>入選</v>
      </c>
      <c r="B36" s="91" t="s">
        <v>374</v>
      </c>
      <c r="C36" s="91"/>
      <c r="D36" s="7" t="s">
        <v>116</v>
      </c>
      <c r="E36" s="7" t="str">
        <f>IF(H36&lt;&gt;"","入選","")</f>
        <v/>
      </c>
      <c r="F36" s="92"/>
      <c r="G36" s="92"/>
      <c r="H36" s="7"/>
    </row>
    <row r="37" spans="1:8" ht="21.95" customHeight="1">
      <c r="A37" s="73" t="str">
        <f t="shared" si="1"/>
        <v>入選</v>
      </c>
      <c r="B37" s="91" t="s">
        <v>375</v>
      </c>
      <c r="C37" s="91"/>
      <c r="D37" s="7" t="s">
        <v>129</v>
      </c>
      <c r="E37" s="7" t="str">
        <f t="shared" si="0"/>
        <v/>
      </c>
      <c r="F37" s="91"/>
      <c r="G37" s="91"/>
      <c r="H37" s="7"/>
    </row>
    <row r="38" spans="1:8" ht="21.95" customHeight="1">
      <c r="A38" s="73" t="str">
        <f t="shared" si="1"/>
        <v>入選</v>
      </c>
      <c r="B38" s="91" t="s">
        <v>376</v>
      </c>
      <c r="C38" s="91"/>
      <c r="D38" s="7" t="s">
        <v>129</v>
      </c>
      <c r="E38" s="7" t="str">
        <f>IF(H38&lt;&gt;"","入選","")</f>
        <v/>
      </c>
      <c r="F38" s="91"/>
      <c r="G38" s="91"/>
      <c r="H38" s="7"/>
    </row>
    <row r="39" spans="1:8" ht="19.5">
      <c r="A39" s="73" t="str">
        <f t="shared" si="1"/>
        <v>入選</v>
      </c>
      <c r="B39" s="92" t="s">
        <v>377</v>
      </c>
      <c r="C39" s="92"/>
      <c r="D39" s="7" t="s">
        <v>129</v>
      </c>
      <c r="E39" s="7" t="str">
        <f t="shared" si="0"/>
        <v/>
      </c>
      <c r="F39" s="91"/>
      <c r="G39" s="91"/>
      <c r="H39" s="7"/>
    </row>
    <row r="40" spans="1:8" ht="19.5">
      <c r="A40" s="73" t="str">
        <f t="shared" si="1"/>
        <v>入選</v>
      </c>
      <c r="B40" s="92" t="s">
        <v>378</v>
      </c>
      <c r="C40" s="92"/>
      <c r="D40" s="7" t="s">
        <v>129</v>
      </c>
      <c r="E40" s="7" t="str">
        <f t="shared" si="0"/>
        <v/>
      </c>
      <c r="F40" s="92"/>
      <c r="G40" s="92"/>
      <c r="H40" s="7"/>
    </row>
    <row r="41" spans="1:8" ht="19.5">
      <c r="A41" s="73" t="str">
        <f t="shared" si="1"/>
        <v/>
      </c>
      <c r="B41" s="83"/>
      <c r="C41" s="83"/>
      <c r="D41" s="11"/>
      <c r="E41" s="7" t="str">
        <f t="shared" si="0"/>
        <v/>
      </c>
      <c r="F41" s="92"/>
      <c r="G41" s="92"/>
      <c r="H41" s="7"/>
    </row>
    <row r="42" spans="1:8" ht="19.5">
      <c r="A42" s="73" t="str">
        <f t="shared" si="1"/>
        <v/>
      </c>
      <c r="B42" s="83"/>
      <c r="C42" s="83"/>
      <c r="D42" s="11"/>
      <c r="E42" s="7" t="str">
        <f t="shared" si="0"/>
        <v/>
      </c>
      <c r="F42" s="84"/>
      <c r="G42" s="85"/>
      <c r="H42" s="7"/>
    </row>
    <row r="43" spans="1:8" ht="19.5">
      <c r="A43" s="6" t="str">
        <f t="shared" si="1"/>
        <v/>
      </c>
      <c r="B43" s="83"/>
      <c r="C43" s="83"/>
      <c r="D43" s="7"/>
      <c r="E43" s="7" t="str">
        <f t="shared" si="0"/>
        <v/>
      </c>
      <c r="F43" s="84"/>
      <c r="G43" s="85"/>
      <c r="H43" s="7"/>
    </row>
    <row r="44" spans="1:8" ht="19.5">
      <c r="A44" s="6" t="str">
        <f t="shared" si="1"/>
        <v/>
      </c>
      <c r="B44" s="83"/>
      <c r="C44" s="83"/>
      <c r="D44" s="7"/>
      <c r="E44" s="7" t="str">
        <f t="shared" si="0"/>
        <v/>
      </c>
      <c r="F44" s="84"/>
      <c r="G44" s="85"/>
      <c r="H44" s="7"/>
    </row>
    <row r="45" spans="1:8" ht="19.5">
      <c r="A45" s="6" t="str">
        <f t="shared" si="1"/>
        <v/>
      </c>
      <c r="B45" s="83"/>
      <c r="C45" s="83"/>
      <c r="D45" s="7"/>
    </row>
  </sheetData>
  <mergeCells count="93">
    <mergeCell ref="A1:H1"/>
    <mergeCell ref="A2:H2"/>
    <mergeCell ref="A3:B4"/>
    <mergeCell ref="C3:D3"/>
    <mergeCell ref="E3:F4"/>
    <mergeCell ref="G3:H3"/>
    <mergeCell ref="C4:D4"/>
    <mergeCell ref="G4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E7:F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8:C28"/>
    <mergeCell ref="F27:G27"/>
    <mergeCell ref="B27:C27"/>
    <mergeCell ref="F28:G28"/>
    <mergeCell ref="B33:C33"/>
    <mergeCell ref="F32:G32"/>
    <mergeCell ref="B29:C29"/>
    <mergeCell ref="B34:C34"/>
    <mergeCell ref="F33:G33"/>
    <mergeCell ref="B30:C30"/>
    <mergeCell ref="F29:G29"/>
    <mergeCell ref="B31:C31"/>
    <mergeCell ref="F30:G30"/>
    <mergeCell ref="B32:C32"/>
    <mergeCell ref="F31:G31"/>
    <mergeCell ref="B35:C35"/>
    <mergeCell ref="F34:G34"/>
    <mergeCell ref="B36:C36"/>
    <mergeCell ref="F35:G35"/>
    <mergeCell ref="B37:C37"/>
    <mergeCell ref="F36:G36"/>
    <mergeCell ref="B38:C38"/>
    <mergeCell ref="F37:G37"/>
    <mergeCell ref="B39:C39"/>
    <mergeCell ref="F38:G38"/>
    <mergeCell ref="B40:C40"/>
    <mergeCell ref="F39:G39"/>
    <mergeCell ref="F40:G40"/>
    <mergeCell ref="B45:C45"/>
    <mergeCell ref="F44:G44"/>
    <mergeCell ref="B41:C41"/>
    <mergeCell ref="B42:C42"/>
    <mergeCell ref="F41:G41"/>
    <mergeCell ref="B43:C43"/>
    <mergeCell ref="F42:G42"/>
    <mergeCell ref="B44:C44"/>
    <mergeCell ref="F43:G43"/>
  </mergeCells>
  <phoneticPr fontId="3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8B167-E39A-47FE-B214-39A1495C01D5}">
  <dimension ref="A1:M37"/>
  <sheetViews>
    <sheetView topLeftCell="A3" workbookViewId="0">
      <selection activeCell="M17" sqref="M17"/>
    </sheetView>
  </sheetViews>
  <sheetFormatPr defaultRowHeight="16.5"/>
  <cols>
    <col min="1" max="1" width="6.625" style="23" customWidth="1"/>
    <col min="2" max="2" width="12.625" style="23" customWidth="1"/>
    <col min="3" max="10" width="6.625" style="23" customWidth="1"/>
    <col min="11" max="11" width="18.875" style="23" bestFit="1" customWidth="1"/>
    <col min="12" max="12" width="3.25" style="23" customWidth="1"/>
    <col min="13" max="247" width="9" style="23"/>
    <col min="248" max="248" width="7.625" style="23" customWidth="1"/>
    <col min="249" max="249" width="11.25" style="23" customWidth="1"/>
    <col min="250" max="255" width="7.5" style="23" customWidth="1"/>
    <col min="256" max="256" width="7.875" style="23" customWidth="1"/>
    <col min="257" max="257" width="9.25" style="23" customWidth="1"/>
    <col min="258" max="258" width="10.625" style="23" customWidth="1"/>
    <col min="259" max="259" width="3.25" style="23" customWidth="1"/>
    <col min="260" max="503" width="9" style="23"/>
    <col min="504" max="504" width="7.625" style="23" customWidth="1"/>
    <col min="505" max="505" width="11.25" style="23" customWidth="1"/>
    <col min="506" max="511" width="7.5" style="23" customWidth="1"/>
    <col min="512" max="512" width="7.875" style="23" customWidth="1"/>
    <col min="513" max="513" width="9.25" style="23" customWidth="1"/>
    <col min="514" max="514" width="10.625" style="23" customWidth="1"/>
    <col min="515" max="515" width="3.25" style="23" customWidth="1"/>
    <col min="516" max="759" width="9" style="23"/>
    <col min="760" max="760" width="7.625" style="23" customWidth="1"/>
    <col min="761" max="761" width="11.25" style="23" customWidth="1"/>
    <col min="762" max="767" width="7.5" style="23" customWidth="1"/>
    <col min="768" max="768" width="7.875" style="23" customWidth="1"/>
    <col min="769" max="769" width="9.25" style="23" customWidth="1"/>
    <col min="770" max="770" width="10.625" style="23" customWidth="1"/>
    <col min="771" max="771" width="3.25" style="23" customWidth="1"/>
    <col min="772" max="1015" width="9" style="23"/>
    <col min="1016" max="1016" width="7.625" style="23" customWidth="1"/>
    <col min="1017" max="1017" width="11.25" style="23" customWidth="1"/>
    <col min="1018" max="1023" width="7.5" style="23" customWidth="1"/>
    <col min="1024" max="1024" width="7.875" style="23" customWidth="1"/>
    <col min="1025" max="1025" width="9.25" style="23" customWidth="1"/>
    <col min="1026" max="1026" width="10.625" style="23" customWidth="1"/>
    <col min="1027" max="1027" width="3.25" style="23" customWidth="1"/>
    <col min="1028" max="1271" width="9" style="23"/>
    <col min="1272" max="1272" width="7.625" style="23" customWidth="1"/>
    <col min="1273" max="1273" width="11.25" style="23" customWidth="1"/>
    <col min="1274" max="1279" width="7.5" style="23" customWidth="1"/>
    <col min="1280" max="1280" width="7.875" style="23" customWidth="1"/>
    <col min="1281" max="1281" width="9.25" style="23" customWidth="1"/>
    <col min="1282" max="1282" width="10.625" style="23" customWidth="1"/>
    <col min="1283" max="1283" width="3.25" style="23" customWidth="1"/>
    <col min="1284" max="1527" width="9" style="23"/>
    <col min="1528" max="1528" width="7.625" style="23" customWidth="1"/>
    <col min="1529" max="1529" width="11.25" style="23" customWidth="1"/>
    <col min="1530" max="1535" width="7.5" style="23" customWidth="1"/>
    <col min="1536" max="1536" width="7.875" style="23" customWidth="1"/>
    <col min="1537" max="1537" width="9.25" style="23" customWidth="1"/>
    <col min="1538" max="1538" width="10.625" style="23" customWidth="1"/>
    <col min="1539" max="1539" width="3.25" style="23" customWidth="1"/>
    <col min="1540" max="1783" width="9" style="23"/>
    <col min="1784" max="1784" width="7.625" style="23" customWidth="1"/>
    <col min="1785" max="1785" width="11.25" style="23" customWidth="1"/>
    <col min="1786" max="1791" width="7.5" style="23" customWidth="1"/>
    <col min="1792" max="1792" width="7.875" style="23" customWidth="1"/>
    <col min="1793" max="1793" width="9.25" style="23" customWidth="1"/>
    <col min="1794" max="1794" width="10.625" style="23" customWidth="1"/>
    <col min="1795" max="1795" width="3.25" style="23" customWidth="1"/>
    <col min="1796" max="2039" width="9" style="23"/>
    <col min="2040" max="2040" width="7.625" style="23" customWidth="1"/>
    <col min="2041" max="2041" width="11.25" style="23" customWidth="1"/>
    <col min="2042" max="2047" width="7.5" style="23" customWidth="1"/>
    <col min="2048" max="2048" width="7.875" style="23" customWidth="1"/>
    <col min="2049" max="2049" width="9.25" style="23" customWidth="1"/>
    <col min="2050" max="2050" width="10.625" style="23" customWidth="1"/>
    <col min="2051" max="2051" width="3.25" style="23" customWidth="1"/>
    <col min="2052" max="2295" width="9" style="23"/>
    <col min="2296" max="2296" width="7.625" style="23" customWidth="1"/>
    <col min="2297" max="2297" width="11.25" style="23" customWidth="1"/>
    <col min="2298" max="2303" width="7.5" style="23" customWidth="1"/>
    <col min="2304" max="2304" width="7.875" style="23" customWidth="1"/>
    <col min="2305" max="2305" width="9.25" style="23" customWidth="1"/>
    <col min="2306" max="2306" width="10.625" style="23" customWidth="1"/>
    <col min="2307" max="2307" width="3.25" style="23" customWidth="1"/>
    <col min="2308" max="2551" width="9" style="23"/>
    <col min="2552" max="2552" width="7.625" style="23" customWidth="1"/>
    <col min="2553" max="2553" width="11.25" style="23" customWidth="1"/>
    <col min="2554" max="2559" width="7.5" style="23" customWidth="1"/>
    <col min="2560" max="2560" width="7.875" style="23" customWidth="1"/>
    <col min="2561" max="2561" width="9.25" style="23" customWidth="1"/>
    <col min="2562" max="2562" width="10.625" style="23" customWidth="1"/>
    <col min="2563" max="2563" width="3.25" style="23" customWidth="1"/>
    <col min="2564" max="2807" width="9" style="23"/>
    <col min="2808" max="2808" width="7.625" style="23" customWidth="1"/>
    <col min="2809" max="2809" width="11.25" style="23" customWidth="1"/>
    <col min="2810" max="2815" width="7.5" style="23" customWidth="1"/>
    <col min="2816" max="2816" width="7.875" style="23" customWidth="1"/>
    <col min="2817" max="2817" width="9.25" style="23" customWidth="1"/>
    <col min="2818" max="2818" width="10.625" style="23" customWidth="1"/>
    <col min="2819" max="2819" width="3.25" style="23" customWidth="1"/>
    <col min="2820" max="3063" width="9" style="23"/>
    <col min="3064" max="3064" width="7.625" style="23" customWidth="1"/>
    <col min="3065" max="3065" width="11.25" style="23" customWidth="1"/>
    <col min="3066" max="3071" width="7.5" style="23" customWidth="1"/>
    <col min="3072" max="3072" width="7.875" style="23" customWidth="1"/>
    <col min="3073" max="3073" width="9.25" style="23" customWidth="1"/>
    <col min="3074" max="3074" width="10.625" style="23" customWidth="1"/>
    <col min="3075" max="3075" width="3.25" style="23" customWidth="1"/>
    <col min="3076" max="3319" width="9" style="23"/>
    <col min="3320" max="3320" width="7.625" style="23" customWidth="1"/>
    <col min="3321" max="3321" width="11.25" style="23" customWidth="1"/>
    <col min="3322" max="3327" width="7.5" style="23" customWidth="1"/>
    <col min="3328" max="3328" width="7.875" style="23" customWidth="1"/>
    <col min="3329" max="3329" width="9.25" style="23" customWidth="1"/>
    <col min="3330" max="3330" width="10.625" style="23" customWidth="1"/>
    <col min="3331" max="3331" width="3.25" style="23" customWidth="1"/>
    <col min="3332" max="3575" width="9" style="23"/>
    <col min="3576" max="3576" width="7.625" style="23" customWidth="1"/>
    <col min="3577" max="3577" width="11.25" style="23" customWidth="1"/>
    <col min="3578" max="3583" width="7.5" style="23" customWidth="1"/>
    <col min="3584" max="3584" width="7.875" style="23" customWidth="1"/>
    <col min="3585" max="3585" width="9.25" style="23" customWidth="1"/>
    <col min="3586" max="3586" width="10.625" style="23" customWidth="1"/>
    <col min="3587" max="3587" width="3.25" style="23" customWidth="1"/>
    <col min="3588" max="3831" width="9" style="23"/>
    <col min="3832" max="3832" width="7.625" style="23" customWidth="1"/>
    <col min="3833" max="3833" width="11.25" style="23" customWidth="1"/>
    <col min="3834" max="3839" width="7.5" style="23" customWidth="1"/>
    <col min="3840" max="3840" width="7.875" style="23" customWidth="1"/>
    <col min="3841" max="3841" width="9.25" style="23" customWidth="1"/>
    <col min="3842" max="3842" width="10.625" style="23" customWidth="1"/>
    <col min="3843" max="3843" width="3.25" style="23" customWidth="1"/>
    <col min="3844" max="4087" width="9" style="23"/>
    <col min="4088" max="4088" width="7.625" style="23" customWidth="1"/>
    <col min="4089" max="4089" width="11.25" style="23" customWidth="1"/>
    <col min="4090" max="4095" width="7.5" style="23" customWidth="1"/>
    <col min="4096" max="4096" width="7.875" style="23" customWidth="1"/>
    <col min="4097" max="4097" width="9.25" style="23" customWidth="1"/>
    <col min="4098" max="4098" width="10.625" style="23" customWidth="1"/>
    <col min="4099" max="4099" width="3.25" style="23" customWidth="1"/>
    <col min="4100" max="4343" width="9" style="23"/>
    <col min="4344" max="4344" width="7.625" style="23" customWidth="1"/>
    <col min="4345" max="4345" width="11.25" style="23" customWidth="1"/>
    <col min="4346" max="4351" width="7.5" style="23" customWidth="1"/>
    <col min="4352" max="4352" width="7.875" style="23" customWidth="1"/>
    <col min="4353" max="4353" width="9.25" style="23" customWidth="1"/>
    <col min="4354" max="4354" width="10.625" style="23" customWidth="1"/>
    <col min="4355" max="4355" width="3.25" style="23" customWidth="1"/>
    <col min="4356" max="4599" width="9" style="23"/>
    <col min="4600" max="4600" width="7.625" style="23" customWidth="1"/>
    <col min="4601" max="4601" width="11.25" style="23" customWidth="1"/>
    <col min="4602" max="4607" width="7.5" style="23" customWidth="1"/>
    <col min="4608" max="4608" width="7.875" style="23" customWidth="1"/>
    <col min="4609" max="4609" width="9.25" style="23" customWidth="1"/>
    <col min="4610" max="4610" width="10.625" style="23" customWidth="1"/>
    <col min="4611" max="4611" width="3.25" style="23" customWidth="1"/>
    <col min="4612" max="4855" width="9" style="23"/>
    <col min="4856" max="4856" width="7.625" style="23" customWidth="1"/>
    <col min="4857" max="4857" width="11.25" style="23" customWidth="1"/>
    <col min="4858" max="4863" width="7.5" style="23" customWidth="1"/>
    <col min="4864" max="4864" width="7.875" style="23" customWidth="1"/>
    <col min="4865" max="4865" width="9.25" style="23" customWidth="1"/>
    <col min="4866" max="4866" width="10.625" style="23" customWidth="1"/>
    <col min="4867" max="4867" width="3.25" style="23" customWidth="1"/>
    <col min="4868" max="5111" width="9" style="23"/>
    <col min="5112" max="5112" width="7.625" style="23" customWidth="1"/>
    <col min="5113" max="5113" width="11.25" style="23" customWidth="1"/>
    <col min="5114" max="5119" width="7.5" style="23" customWidth="1"/>
    <col min="5120" max="5120" width="7.875" style="23" customWidth="1"/>
    <col min="5121" max="5121" width="9.25" style="23" customWidth="1"/>
    <col min="5122" max="5122" width="10.625" style="23" customWidth="1"/>
    <col min="5123" max="5123" width="3.25" style="23" customWidth="1"/>
    <col min="5124" max="5367" width="9" style="23"/>
    <col min="5368" max="5368" width="7.625" style="23" customWidth="1"/>
    <col min="5369" max="5369" width="11.25" style="23" customWidth="1"/>
    <col min="5370" max="5375" width="7.5" style="23" customWidth="1"/>
    <col min="5376" max="5376" width="7.875" style="23" customWidth="1"/>
    <col min="5377" max="5377" width="9.25" style="23" customWidth="1"/>
    <col min="5378" max="5378" width="10.625" style="23" customWidth="1"/>
    <col min="5379" max="5379" width="3.25" style="23" customWidth="1"/>
    <col min="5380" max="5623" width="9" style="23"/>
    <col min="5624" max="5624" width="7.625" style="23" customWidth="1"/>
    <col min="5625" max="5625" width="11.25" style="23" customWidth="1"/>
    <col min="5626" max="5631" width="7.5" style="23" customWidth="1"/>
    <col min="5632" max="5632" width="7.875" style="23" customWidth="1"/>
    <col min="5633" max="5633" width="9.25" style="23" customWidth="1"/>
    <col min="5634" max="5634" width="10.625" style="23" customWidth="1"/>
    <col min="5635" max="5635" width="3.25" style="23" customWidth="1"/>
    <col min="5636" max="5879" width="9" style="23"/>
    <col min="5880" max="5880" width="7.625" style="23" customWidth="1"/>
    <col min="5881" max="5881" width="11.25" style="23" customWidth="1"/>
    <col min="5882" max="5887" width="7.5" style="23" customWidth="1"/>
    <col min="5888" max="5888" width="7.875" style="23" customWidth="1"/>
    <col min="5889" max="5889" width="9.25" style="23" customWidth="1"/>
    <col min="5890" max="5890" width="10.625" style="23" customWidth="1"/>
    <col min="5891" max="5891" width="3.25" style="23" customWidth="1"/>
    <col min="5892" max="6135" width="9" style="23"/>
    <col min="6136" max="6136" width="7.625" style="23" customWidth="1"/>
    <col min="6137" max="6137" width="11.25" style="23" customWidth="1"/>
    <col min="6138" max="6143" width="7.5" style="23" customWidth="1"/>
    <col min="6144" max="6144" width="7.875" style="23" customWidth="1"/>
    <col min="6145" max="6145" width="9.25" style="23" customWidth="1"/>
    <col min="6146" max="6146" width="10.625" style="23" customWidth="1"/>
    <col min="6147" max="6147" width="3.25" style="23" customWidth="1"/>
    <col min="6148" max="6391" width="9" style="23"/>
    <col min="6392" max="6392" width="7.625" style="23" customWidth="1"/>
    <col min="6393" max="6393" width="11.25" style="23" customWidth="1"/>
    <col min="6394" max="6399" width="7.5" style="23" customWidth="1"/>
    <col min="6400" max="6400" width="7.875" style="23" customWidth="1"/>
    <col min="6401" max="6401" width="9.25" style="23" customWidth="1"/>
    <col min="6402" max="6402" width="10.625" style="23" customWidth="1"/>
    <col min="6403" max="6403" width="3.25" style="23" customWidth="1"/>
    <col min="6404" max="6647" width="9" style="23"/>
    <col min="6648" max="6648" width="7.625" style="23" customWidth="1"/>
    <col min="6649" max="6649" width="11.25" style="23" customWidth="1"/>
    <col min="6650" max="6655" width="7.5" style="23" customWidth="1"/>
    <col min="6656" max="6656" width="7.875" style="23" customWidth="1"/>
    <col min="6657" max="6657" width="9.25" style="23" customWidth="1"/>
    <col min="6658" max="6658" width="10.625" style="23" customWidth="1"/>
    <col min="6659" max="6659" width="3.25" style="23" customWidth="1"/>
    <col min="6660" max="6903" width="9" style="23"/>
    <col min="6904" max="6904" width="7.625" style="23" customWidth="1"/>
    <col min="6905" max="6905" width="11.25" style="23" customWidth="1"/>
    <col min="6906" max="6911" width="7.5" style="23" customWidth="1"/>
    <col min="6912" max="6912" width="7.875" style="23" customWidth="1"/>
    <col min="6913" max="6913" width="9.25" style="23" customWidth="1"/>
    <col min="6914" max="6914" width="10.625" style="23" customWidth="1"/>
    <col min="6915" max="6915" width="3.25" style="23" customWidth="1"/>
    <col min="6916" max="7159" width="9" style="23"/>
    <col min="7160" max="7160" width="7.625" style="23" customWidth="1"/>
    <col min="7161" max="7161" width="11.25" style="23" customWidth="1"/>
    <col min="7162" max="7167" width="7.5" style="23" customWidth="1"/>
    <col min="7168" max="7168" width="7.875" style="23" customWidth="1"/>
    <col min="7169" max="7169" width="9.25" style="23" customWidth="1"/>
    <col min="7170" max="7170" width="10.625" style="23" customWidth="1"/>
    <col min="7171" max="7171" width="3.25" style="23" customWidth="1"/>
    <col min="7172" max="7415" width="9" style="23"/>
    <col min="7416" max="7416" width="7.625" style="23" customWidth="1"/>
    <col min="7417" max="7417" width="11.25" style="23" customWidth="1"/>
    <col min="7418" max="7423" width="7.5" style="23" customWidth="1"/>
    <col min="7424" max="7424" width="7.875" style="23" customWidth="1"/>
    <col min="7425" max="7425" width="9.25" style="23" customWidth="1"/>
    <col min="7426" max="7426" width="10.625" style="23" customWidth="1"/>
    <col min="7427" max="7427" width="3.25" style="23" customWidth="1"/>
    <col min="7428" max="7671" width="9" style="23"/>
    <col min="7672" max="7672" width="7.625" style="23" customWidth="1"/>
    <col min="7673" max="7673" width="11.25" style="23" customWidth="1"/>
    <col min="7674" max="7679" width="7.5" style="23" customWidth="1"/>
    <col min="7680" max="7680" width="7.875" style="23" customWidth="1"/>
    <col min="7681" max="7681" width="9.25" style="23" customWidth="1"/>
    <col min="7682" max="7682" width="10.625" style="23" customWidth="1"/>
    <col min="7683" max="7683" width="3.25" style="23" customWidth="1"/>
    <col min="7684" max="7927" width="9" style="23"/>
    <col min="7928" max="7928" width="7.625" style="23" customWidth="1"/>
    <col min="7929" max="7929" width="11.25" style="23" customWidth="1"/>
    <col min="7930" max="7935" width="7.5" style="23" customWidth="1"/>
    <col min="7936" max="7936" width="7.875" style="23" customWidth="1"/>
    <col min="7937" max="7937" width="9.25" style="23" customWidth="1"/>
    <col min="7938" max="7938" width="10.625" style="23" customWidth="1"/>
    <col min="7939" max="7939" width="3.25" style="23" customWidth="1"/>
    <col min="7940" max="8183" width="9" style="23"/>
    <col min="8184" max="8184" width="7.625" style="23" customWidth="1"/>
    <col min="8185" max="8185" width="11.25" style="23" customWidth="1"/>
    <col min="8186" max="8191" width="7.5" style="23" customWidth="1"/>
    <col min="8192" max="8192" width="7.875" style="23" customWidth="1"/>
    <col min="8193" max="8193" width="9.25" style="23" customWidth="1"/>
    <col min="8194" max="8194" width="10.625" style="23" customWidth="1"/>
    <col min="8195" max="8195" width="3.25" style="23" customWidth="1"/>
    <col min="8196" max="8439" width="9" style="23"/>
    <col min="8440" max="8440" width="7.625" style="23" customWidth="1"/>
    <col min="8441" max="8441" width="11.25" style="23" customWidth="1"/>
    <col min="8442" max="8447" width="7.5" style="23" customWidth="1"/>
    <col min="8448" max="8448" width="7.875" style="23" customWidth="1"/>
    <col min="8449" max="8449" width="9.25" style="23" customWidth="1"/>
    <col min="8450" max="8450" width="10.625" style="23" customWidth="1"/>
    <col min="8451" max="8451" width="3.25" style="23" customWidth="1"/>
    <col min="8452" max="8695" width="9" style="23"/>
    <col min="8696" max="8696" width="7.625" style="23" customWidth="1"/>
    <col min="8697" max="8697" width="11.25" style="23" customWidth="1"/>
    <col min="8698" max="8703" width="7.5" style="23" customWidth="1"/>
    <col min="8704" max="8704" width="7.875" style="23" customWidth="1"/>
    <col min="8705" max="8705" width="9.25" style="23" customWidth="1"/>
    <col min="8706" max="8706" width="10.625" style="23" customWidth="1"/>
    <col min="8707" max="8707" width="3.25" style="23" customWidth="1"/>
    <col min="8708" max="8951" width="9" style="23"/>
    <col min="8952" max="8952" width="7.625" style="23" customWidth="1"/>
    <col min="8953" max="8953" width="11.25" style="23" customWidth="1"/>
    <col min="8954" max="8959" width="7.5" style="23" customWidth="1"/>
    <col min="8960" max="8960" width="7.875" style="23" customWidth="1"/>
    <col min="8961" max="8961" width="9.25" style="23" customWidth="1"/>
    <col min="8962" max="8962" width="10.625" style="23" customWidth="1"/>
    <col min="8963" max="8963" width="3.25" style="23" customWidth="1"/>
    <col min="8964" max="9207" width="9" style="23"/>
    <col min="9208" max="9208" width="7.625" style="23" customWidth="1"/>
    <col min="9209" max="9209" width="11.25" style="23" customWidth="1"/>
    <col min="9210" max="9215" width="7.5" style="23" customWidth="1"/>
    <col min="9216" max="9216" width="7.875" style="23" customWidth="1"/>
    <col min="9217" max="9217" width="9.25" style="23" customWidth="1"/>
    <col min="9218" max="9218" width="10.625" style="23" customWidth="1"/>
    <col min="9219" max="9219" width="3.25" style="23" customWidth="1"/>
    <col min="9220" max="9463" width="9" style="23"/>
    <col min="9464" max="9464" width="7.625" style="23" customWidth="1"/>
    <col min="9465" max="9465" width="11.25" style="23" customWidth="1"/>
    <col min="9466" max="9471" width="7.5" style="23" customWidth="1"/>
    <col min="9472" max="9472" width="7.875" style="23" customWidth="1"/>
    <col min="9473" max="9473" width="9.25" style="23" customWidth="1"/>
    <col min="9474" max="9474" width="10.625" style="23" customWidth="1"/>
    <col min="9475" max="9475" width="3.25" style="23" customWidth="1"/>
    <col min="9476" max="9719" width="9" style="23"/>
    <col min="9720" max="9720" width="7.625" style="23" customWidth="1"/>
    <col min="9721" max="9721" width="11.25" style="23" customWidth="1"/>
    <col min="9722" max="9727" width="7.5" style="23" customWidth="1"/>
    <col min="9728" max="9728" width="7.875" style="23" customWidth="1"/>
    <col min="9729" max="9729" width="9.25" style="23" customWidth="1"/>
    <col min="9730" max="9730" width="10.625" style="23" customWidth="1"/>
    <col min="9731" max="9731" width="3.25" style="23" customWidth="1"/>
    <col min="9732" max="9975" width="9" style="23"/>
    <col min="9976" max="9976" width="7.625" style="23" customWidth="1"/>
    <col min="9977" max="9977" width="11.25" style="23" customWidth="1"/>
    <col min="9978" max="9983" width="7.5" style="23" customWidth="1"/>
    <col min="9984" max="9984" width="7.875" style="23" customWidth="1"/>
    <col min="9985" max="9985" width="9.25" style="23" customWidth="1"/>
    <col min="9986" max="9986" width="10.625" style="23" customWidth="1"/>
    <col min="9987" max="9987" width="3.25" style="23" customWidth="1"/>
    <col min="9988" max="10231" width="9" style="23"/>
    <col min="10232" max="10232" width="7.625" style="23" customWidth="1"/>
    <col min="10233" max="10233" width="11.25" style="23" customWidth="1"/>
    <col min="10234" max="10239" width="7.5" style="23" customWidth="1"/>
    <col min="10240" max="10240" width="7.875" style="23" customWidth="1"/>
    <col min="10241" max="10241" width="9.25" style="23" customWidth="1"/>
    <col min="10242" max="10242" width="10.625" style="23" customWidth="1"/>
    <col min="10243" max="10243" width="3.25" style="23" customWidth="1"/>
    <col min="10244" max="10487" width="9" style="23"/>
    <col min="10488" max="10488" width="7.625" style="23" customWidth="1"/>
    <col min="10489" max="10489" width="11.25" style="23" customWidth="1"/>
    <col min="10490" max="10495" width="7.5" style="23" customWidth="1"/>
    <col min="10496" max="10496" width="7.875" style="23" customWidth="1"/>
    <col min="10497" max="10497" width="9.25" style="23" customWidth="1"/>
    <col min="10498" max="10498" width="10.625" style="23" customWidth="1"/>
    <col min="10499" max="10499" width="3.25" style="23" customWidth="1"/>
    <col min="10500" max="10743" width="9" style="23"/>
    <col min="10744" max="10744" width="7.625" style="23" customWidth="1"/>
    <col min="10745" max="10745" width="11.25" style="23" customWidth="1"/>
    <col min="10746" max="10751" width="7.5" style="23" customWidth="1"/>
    <col min="10752" max="10752" width="7.875" style="23" customWidth="1"/>
    <col min="10753" max="10753" width="9.25" style="23" customWidth="1"/>
    <col min="10754" max="10754" width="10.625" style="23" customWidth="1"/>
    <col min="10755" max="10755" width="3.25" style="23" customWidth="1"/>
    <col min="10756" max="10999" width="9" style="23"/>
    <col min="11000" max="11000" width="7.625" style="23" customWidth="1"/>
    <col min="11001" max="11001" width="11.25" style="23" customWidth="1"/>
    <col min="11002" max="11007" width="7.5" style="23" customWidth="1"/>
    <col min="11008" max="11008" width="7.875" style="23" customWidth="1"/>
    <col min="11009" max="11009" width="9.25" style="23" customWidth="1"/>
    <col min="11010" max="11010" width="10.625" style="23" customWidth="1"/>
    <col min="11011" max="11011" width="3.25" style="23" customWidth="1"/>
    <col min="11012" max="11255" width="9" style="23"/>
    <col min="11256" max="11256" width="7.625" style="23" customWidth="1"/>
    <col min="11257" max="11257" width="11.25" style="23" customWidth="1"/>
    <col min="11258" max="11263" width="7.5" style="23" customWidth="1"/>
    <col min="11264" max="11264" width="7.875" style="23" customWidth="1"/>
    <col min="11265" max="11265" width="9.25" style="23" customWidth="1"/>
    <col min="11266" max="11266" width="10.625" style="23" customWidth="1"/>
    <col min="11267" max="11267" width="3.25" style="23" customWidth="1"/>
    <col min="11268" max="11511" width="9" style="23"/>
    <col min="11512" max="11512" width="7.625" style="23" customWidth="1"/>
    <col min="11513" max="11513" width="11.25" style="23" customWidth="1"/>
    <col min="11514" max="11519" width="7.5" style="23" customWidth="1"/>
    <col min="11520" max="11520" width="7.875" style="23" customWidth="1"/>
    <col min="11521" max="11521" width="9.25" style="23" customWidth="1"/>
    <col min="11522" max="11522" width="10.625" style="23" customWidth="1"/>
    <col min="11523" max="11523" width="3.25" style="23" customWidth="1"/>
    <col min="11524" max="11767" width="9" style="23"/>
    <col min="11768" max="11768" width="7.625" style="23" customWidth="1"/>
    <col min="11769" max="11769" width="11.25" style="23" customWidth="1"/>
    <col min="11770" max="11775" width="7.5" style="23" customWidth="1"/>
    <col min="11776" max="11776" width="7.875" style="23" customWidth="1"/>
    <col min="11777" max="11777" width="9.25" style="23" customWidth="1"/>
    <col min="11778" max="11778" width="10.625" style="23" customWidth="1"/>
    <col min="11779" max="11779" width="3.25" style="23" customWidth="1"/>
    <col min="11780" max="12023" width="9" style="23"/>
    <col min="12024" max="12024" width="7.625" style="23" customWidth="1"/>
    <col min="12025" max="12025" width="11.25" style="23" customWidth="1"/>
    <col min="12026" max="12031" width="7.5" style="23" customWidth="1"/>
    <col min="12032" max="12032" width="7.875" style="23" customWidth="1"/>
    <col min="12033" max="12033" width="9.25" style="23" customWidth="1"/>
    <col min="12034" max="12034" width="10.625" style="23" customWidth="1"/>
    <col min="12035" max="12035" width="3.25" style="23" customWidth="1"/>
    <col min="12036" max="12279" width="9" style="23"/>
    <col min="12280" max="12280" width="7.625" style="23" customWidth="1"/>
    <col min="12281" max="12281" width="11.25" style="23" customWidth="1"/>
    <col min="12282" max="12287" width="7.5" style="23" customWidth="1"/>
    <col min="12288" max="12288" width="7.875" style="23" customWidth="1"/>
    <col min="12289" max="12289" width="9.25" style="23" customWidth="1"/>
    <col min="12290" max="12290" width="10.625" style="23" customWidth="1"/>
    <col min="12291" max="12291" width="3.25" style="23" customWidth="1"/>
    <col min="12292" max="12535" width="9" style="23"/>
    <col min="12536" max="12536" width="7.625" style="23" customWidth="1"/>
    <col min="12537" max="12537" width="11.25" style="23" customWidth="1"/>
    <col min="12538" max="12543" width="7.5" style="23" customWidth="1"/>
    <col min="12544" max="12544" width="7.875" style="23" customWidth="1"/>
    <col min="12545" max="12545" width="9.25" style="23" customWidth="1"/>
    <col min="12546" max="12546" width="10.625" style="23" customWidth="1"/>
    <col min="12547" max="12547" width="3.25" style="23" customWidth="1"/>
    <col min="12548" max="12791" width="9" style="23"/>
    <col min="12792" max="12792" width="7.625" style="23" customWidth="1"/>
    <col min="12793" max="12793" width="11.25" style="23" customWidth="1"/>
    <col min="12794" max="12799" width="7.5" style="23" customWidth="1"/>
    <col min="12800" max="12800" width="7.875" style="23" customWidth="1"/>
    <col min="12801" max="12801" width="9.25" style="23" customWidth="1"/>
    <col min="12802" max="12802" width="10.625" style="23" customWidth="1"/>
    <col min="12803" max="12803" width="3.25" style="23" customWidth="1"/>
    <col min="12804" max="13047" width="9" style="23"/>
    <col min="13048" max="13048" width="7.625" style="23" customWidth="1"/>
    <col min="13049" max="13049" width="11.25" style="23" customWidth="1"/>
    <col min="13050" max="13055" width="7.5" style="23" customWidth="1"/>
    <col min="13056" max="13056" width="7.875" style="23" customWidth="1"/>
    <col min="13057" max="13057" width="9.25" style="23" customWidth="1"/>
    <col min="13058" max="13058" width="10.625" style="23" customWidth="1"/>
    <col min="13059" max="13059" width="3.25" style="23" customWidth="1"/>
    <col min="13060" max="13303" width="9" style="23"/>
    <col min="13304" max="13304" width="7.625" style="23" customWidth="1"/>
    <col min="13305" max="13305" width="11.25" style="23" customWidth="1"/>
    <col min="13306" max="13311" width="7.5" style="23" customWidth="1"/>
    <col min="13312" max="13312" width="7.875" style="23" customWidth="1"/>
    <col min="13313" max="13313" width="9.25" style="23" customWidth="1"/>
    <col min="13314" max="13314" width="10.625" style="23" customWidth="1"/>
    <col min="13315" max="13315" width="3.25" style="23" customWidth="1"/>
    <col min="13316" max="13559" width="9" style="23"/>
    <col min="13560" max="13560" width="7.625" style="23" customWidth="1"/>
    <col min="13561" max="13561" width="11.25" style="23" customWidth="1"/>
    <col min="13562" max="13567" width="7.5" style="23" customWidth="1"/>
    <col min="13568" max="13568" width="7.875" style="23" customWidth="1"/>
    <col min="13569" max="13569" width="9.25" style="23" customWidth="1"/>
    <col min="13570" max="13570" width="10.625" style="23" customWidth="1"/>
    <col min="13571" max="13571" width="3.25" style="23" customWidth="1"/>
    <col min="13572" max="13815" width="9" style="23"/>
    <col min="13816" max="13816" width="7.625" style="23" customWidth="1"/>
    <col min="13817" max="13817" width="11.25" style="23" customWidth="1"/>
    <col min="13818" max="13823" width="7.5" style="23" customWidth="1"/>
    <col min="13824" max="13824" width="7.875" style="23" customWidth="1"/>
    <col min="13825" max="13825" width="9.25" style="23" customWidth="1"/>
    <col min="13826" max="13826" width="10.625" style="23" customWidth="1"/>
    <col min="13827" max="13827" width="3.25" style="23" customWidth="1"/>
    <col min="13828" max="14071" width="9" style="23"/>
    <col min="14072" max="14072" width="7.625" style="23" customWidth="1"/>
    <col min="14073" max="14073" width="11.25" style="23" customWidth="1"/>
    <col min="14074" max="14079" width="7.5" style="23" customWidth="1"/>
    <col min="14080" max="14080" width="7.875" style="23" customWidth="1"/>
    <col min="14081" max="14081" width="9.25" style="23" customWidth="1"/>
    <col min="14082" max="14082" width="10.625" style="23" customWidth="1"/>
    <col min="14083" max="14083" width="3.25" style="23" customWidth="1"/>
    <col min="14084" max="14327" width="9" style="23"/>
    <col min="14328" max="14328" width="7.625" style="23" customWidth="1"/>
    <col min="14329" max="14329" width="11.25" style="23" customWidth="1"/>
    <col min="14330" max="14335" width="7.5" style="23" customWidth="1"/>
    <col min="14336" max="14336" width="7.875" style="23" customWidth="1"/>
    <col min="14337" max="14337" width="9.25" style="23" customWidth="1"/>
    <col min="14338" max="14338" width="10.625" style="23" customWidth="1"/>
    <col min="14339" max="14339" width="3.25" style="23" customWidth="1"/>
    <col min="14340" max="14583" width="9" style="23"/>
    <col min="14584" max="14584" width="7.625" style="23" customWidth="1"/>
    <col min="14585" max="14585" width="11.25" style="23" customWidth="1"/>
    <col min="14586" max="14591" width="7.5" style="23" customWidth="1"/>
    <col min="14592" max="14592" width="7.875" style="23" customWidth="1"/>
    <col min="14593" max="14593" width="9.25" style="23" customWidth="1"/>
    <col min="14594" max="14594" width="10.625" style="23" customWidth="1"/>
    <col min="14595" max="14595" width="3.25" style="23" customWidth="1"/>
    <col min="14596" max="14839" width="9" style="23"/>
    <col min="14840" max="14840" width="7.625" style="23" customWidth="1"/>
    <col min="14841" max="14841" width="11.25" style="23" customWidth="1"/>
    <col min="14842" max="14847" width="7.5" style="23" customWidth="1"/>
    <col min="14848" max="14848" width="7.875" style="23" customWidth="1"/>
    <col min="14849" max="14849" width="9.25" style="23" customWidth="1"/>
    <col min="14850" max="14850" width="10.625" style="23" customWidth="1"/>
    <col min="14851" max="14851" width="3.25" style="23" customWidth="1"/>
    <col min="14852" max="15095" width="9" style="23"/>
    <col min="15096" max="15096" width="7.625" style="23" customWidth="1"/>
    <col min="15097" max="15097" width="11.25" style="23" customWidth="1"/>
    <col min="15098" max="15103" width="7.5" style="23" customWidth="1"/>
    <col min="15104" max="15104" width="7.875" style="23" customWidth="1"/>
    <col min="15105" max="15105" width="9.25" style="23" customWidth="1"/>
    <col min="15106" max="15106" width="10.625" style="23" customWidth="1"/>
    <col min="15107" max="15107" width="3.25" style="23" customWidth="1"/>
    <col min="15108" max="15351" width="9" style="23"/>
    <col min="15352" max="15352" width="7.625" style="23" customWidth="1"/>
    <col min="15353" max="15353" width="11.25" style="23" customWidth="1"/>
    <col min="15354" max="15359" width="7.5" style="23" customWidth="1"/>
    <col min="15360" max="15360" width="7.875" style="23" customWidth="1"/>
    <col min="15361" max="15361" width="9.25" style="23" customWidth="1"/>
    <col min="15362" max="15362" width="10.625" style="23" customWidth="1"/>
    <col min="15363" max="15363" width="3.25" style="23" customWidth="1"/>
    <col min="15364" max="15607" width="9" style="23"/>
    <col min="15608" max="15608" width="7.625" style="23" customWidth="1"/>
    <col min="15609" max="15609" width="11.25" style="23" customWidth="1"/>
    <col min="15610" max="15615" width="7.5" style="23" customWidth="1"/>
    <col min="15616" max="15616" width="7.875" style="23" customWidth="1"/>
    <col min="15617" max="15617" width="9.25" style="23" customWidth="1"/>
    <col min="15618" max="15618" width="10.625" style="23" customWidth="1"/>
    <col min="15619" max="15619" width="3.25" style="23" customWidth="1"/>
    <col min="15620" max="15863" width="9" style="23"/>
    <col min="15864" max="15864" width="7.625" style="23" customWidth="1"/>
    <col min="15865" max="15865" width="11.25" style="23" customWidth="1"/>
    <col min="15866" max="15871" width="7.5" style="23" customWidth="1"/>
    <col min="15872" max="15872" width="7.875" style="23" customWidth="1"/>
    <col min="15873" max="15873" width="9.25" style="23" customWidth="1"/>
    <col min="15874" max="15874" width="10.625" style="23" customWidth="1"/>
    <col min="15875" max="15875" width="3.25" style="23" customWidth="1"/>
    <col min="15876" max="16119" width="9" style="23"/>
    <col min="16120" max="16120" width="7.625" style="23" customWidth="1"/>
    <col min="16121" max="16121" width="11.25" style="23" customWidth="1"/>
    <col min="16122" max="16127" width="7.5" style="23" customWidth="1"/>
    <col min="16128" max="16128" width="7.875" style="23" customWidth="1"/>
    <col min="16129" max="16129" width="9.25" style="23" customWidth="1"/>
    <col min="16130" max="16130" width="10.625" style="23" customWidth="1"/>
    <col min="16131" max="16131" width="3.25" style="23" customWidth="1"/>
    <col min="16132" max="16384" width="9" style="23"/>
  </cols>
  <sheetData>
    <row r="1" spans="1:13" s="12" customFormat="1" ht="35.25" customHeight="1" thickBot="1">
      <c r="A1" s="111" t="s">
        <v>398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M1" s="13"/>
    </row>
    <row r="2" spans="1:13" s="14" customFormat="1" ht="19.899999999999999" customHeight="1">
      <c r="A2" s="113" t="s">
        <v>17</v>
      </c>
      <c r="B2" s="115" t="s">
        <v>18</v>
      </c>
      <c r="C2" s="115" t="s">
        <v>19</v>
      </c>
      <c r="D2" s="117" t="s">
        <v>20</v>
      </c>
      <c r="E2" s="118"/>
      <c r="F2" s="118"/>
      <c r="G2" s="118"/>
      <c r="H2" s="119"/>
      <c r="I2" s="120" t="s">
        <v>21</v>
      </c>
      <c r="J2" s="115" t="s">
        <v>22</v>
      </c>
      <c r="K2" s="122" t="s">
        <v>23</v>
      </c>
    </row>
    <row r="3" spans="1:13" s="14" customFormat="1" ht="20.25" thickBot="1">
      <c r="A3" s="114"/>
      <c r="B3" s="116"/>
      <c r="C3" s="116"/>
      <c r="D3" s="15" t="s">
        <v>13</v>
      </c>
      <c r="E3" s="15" t="s">
        <v>24</v>
      </c>
      <c r="F3" s="15" t="s">
        <v>25</v>
      </c>
      <c r="G3" s="15" t="s">
        <v>26</v>
      </c>
      <c r="H3" s="16" t="s">
        <v>27</v>
      </c>
      <c r="I3" s="121"/>
      <c r="J3" s="116"/>
      <c r="K3" s="123"/>
    </row>
    <row r="4" spans="1:13" ht="19.5" hidden="1">
      <c r="A4" s="17"/>
      <c r="B4" s="18"/>
      <c r="C4" s="19"/>
      <c r="D4" s="19">
        <v>5</v>
      </c>
      <c r="E4" s="19">
        <v>4</v>
      </c>
      <c r="F4" s="19">
        <v>3</v>
      </c>
      <c r="G4" s="19">
        <v>2</v>
      </c>
      <c r="H4" s="20">
        <v>1</v>
      </c>
      <c r="I4" s="21"/>
      <c r="J4" s="19"/>
      <c r="K4" s="22"/>
    </row>
    <row r="5" spans="1:13" s="14" customFormat="1" ht="19.5" hidden="1">
      <c r="A5" s="24"/>
      <c r="B5" s="25"/>
      <c r="C5" s="26"/>
      <c r="D5" s="26">
        <v>25</v>
      </c>
      <c r="E5" s="26">
        <v>15</v>
      </c>
      <c r="F5" s="26">
        <v>10</v>
      </c>
      <c r="G5" s="26">
        <v>5</v>
      </c>
      <c r="H5" s="27"/>
      <c r="I5" s="28"/>
      <c r="J5" s="26"/>
      <c r="K5" s="29"/>
    </row>
    <row r="6" spans="1:13" s="35" customFormat="1" ht="23.1" customHeight="1">
      <c r="A6" s="30">
        <f>IF(B6&lt;&gt;"",A5+1,"")</f>
        <v>1</v>
      </c>
      <c r="B6" s="7" t="s">
        <v>328</v>
      </c>
      <c r="C6" s="31" cm="1">
        <f t="array" ref="C6:C23">SUMIFS('4月積分表'!$J$6:$J$22,'4月積分表'!$B$6:$B$22,$B$6:$B$23)</f>
        <v>41</v>
      </c>
      <c r="D6" s="51">
        <f>COUNTIF('5月入選目錄 '!$D$9,$B$6:$B$35)</f>
        <v>0</v>
      </c>
      <c r="E6" s="51">
        <f>COUNTIF('5月入選目錄 '!$D$10,$B$6:$B$35)</f>
        <v>1</v>
      </c>
      <c r="F6" s="51">
        <f>COUNTIF('5月入選目錄 '!$D$11,$B$6:$B$35)</f>
        <v>0</v>
      </c>
      <c r="G6" s="51">
        <f>COUNTIF('5月入選目錄 '!$D$12:$D$16,$B$6:$B$35)</f>
        <v>1</v>
      </c>
      <c r="H6" s="52">
        <f>COUNTIF('5月入選目錄 '!$D$17:$D$40,$B$6:$B$35)+COUNTIF('5月入選目錄 '!$H$9:$H$30,$B$6:$B$35)</f>
        <v>3</v>
      </c>
      <c r="I6" s="53">
        <f t="shared" ref="I6:I23" si="0">(D6*$D$4)+(E6*$E$4)+(F6*$F$4)+(G6*$G$4)+(H6*$H$4)</f>
        <v>9</v>
      </c>
      <c r="J6" s="33">
        <f t="shared" ref="J6:J23" si="1">C6+I6</f>
        <v>50</v>
      </c>
      <c r="K6" s="34">
        <f t="shared" ref="K6:K23" si="2">(D6*$D$5)+(E6*$E$5)+(F6*$F$5)+(G6*$G$5)</f>
        <v>20</v>
      </c>
      <c r="M6" s="36"/>
    </row>
    <row r="7" spans="1:13" s="35" customFormat="1" ht="23.1" customHeight="1">
      <c r="A7" s="30">
        <f t="shared" ref="A7:A35" si="3">IF(B7&lt;&gt;"",A6+1,"")</f>
        <v>2</v>
      </c>
      <c r="B7" s="11" t="s">
        <v>327</v>
      </c>
      <c r="C7" s="31">
        <v>38</v>
      </c>
      <c r="D7" s="51">
        <f>COUNTIF('5月入選目錄 '!$D$9,$B$6:$B$35)</f>
        <v>0</v>
      </c>
      <c r="E7" s="51">
        <f>COUNTIF('5月入選目錄 '!$D$10,$B$6:$B$35)</f>
        <v>0</v>
      </c>
      <c r="F7" s="51">
        <f>COUNTIF('5月入選目錄 '!$D$11,$B$6:$B$35)</f>
        <v>1</v>
      </c>
      <c r="G7" s="51">
        <f>COUNTIF('5月入選目錄 '!$D$12:$D$16,$B$6:$B$35)</f>
        <v>0</v>
      </c>
      <c r="H7" s="52">
        <f>COUNTIF('5月入選目錄 '!$D$17:$D$40,$B$6:$B$35)+COUNTIF('5月入選目錄 '!$H$9:$H$30,$B$6:$B$35)</f>
        <v>6</v>
      </c>
      <c r="I7" s="53">
        <f t="shared" si="0"/>
        <v>9</v>
      </c>
      <c r="J7" s="33">
        <f t="shared" si="1"/>
        <v>47</v>
      </c>
      <c r="K7" s="34">
        <f t="shared" si="2"/>
        <v>10</v>
      </c>
      <c r="M7" s="36"/>
    </row>
    <row r="8" spans="1:13" s="35" customFormat="1" ht="23.1" customHeight="1">
      <c r="A8" s="30">
        <f t="shared" si="3"/>
        <v>3</v>
      </c>
      <c r="B8" s="11" t="s">
        <v>331</v>
      </c>
      <c r="C8" s="37">
        <v>27</v>
      </c>
      <c r="D8" s="51">
        <f>COUNTIF('5月入選目錄 '!$D$9,$B$6:$B$35)</f>
        <v>1</v>
      </c>
      <c r="E8" s="51">
        <f>COUNTIF('5月入選目錄 '!$D$10,$B$6:$B$35)</f>
        <v>0</v>
      </c>
      <c r="F8" s="51">
        <f>COUNTIF('5月入選目錄 '!$D$11,$B$6:$B$35)</f>
        <v>0</v>
      </c>
      <c r="G8" s="51">
        <f>COUNTIF('5月入選目錄 '!$D$12:$D$16,$B$6:$B$35)</f>
        <v>1</v>
      </c>
      <c r="H8" s="52">
        <f>COUNTIF('5月入選目錄 '!$D$17:$D$40,$B$6:$B$35)+COUNTIF('5月入選目錄 '!$H$9:$H$30,$B$6:$B$35)</f>
        <v>5</v>
      </c>
      <c r="I8" s="53">
        <f t="shared" si="0"/>
        <v>12</v>
      </c>
      <c r="J8" s="33">
        <f t="shared" si="1"/>
        <v>39</v>
      </c>
      <c r="K8" s="34">
        <f t="shared" si="2"/>
        <v>30</v>
      </c>
      <c r="M8" s="36"/>
    </row>
    <row r="9" spans="1:13" s="35" customFormat="1" ht="23.1" customHeight="1">
      <c r="A9" s="30">
        <f t="shared" si="3"/>
        <v>4</v>
      </c>
      <c r="B9" s="7" t="s">
        <v>329</v>
      </c>
      <c r="C9" s="37">
        <v>30</v>
      </c>
      <c r="D9" s="51">
        <f>COUNTIF('5月入選目錄 '!$D$9,$B$6:$B$35)</f>
        <v>0</v>
      </c>
      <c r="E9" s="51">
        <f>COUNTIF('5月入選目錄 '!$D$10,$B$6:$B$35)</f>
        <v>0</v>
      </c>
      <c r="F9" s="51">
        <f>COUNTIF('5月入選目錄 '!$D$11,$B$6:$B$35)</f>
        <v>0</v>
      </c>
      <c r="G9" s="51">
        <f>COUNTIF('5月入選目錄 '!$D$12:$D$16,$B$6:$B$35)</f>
        <v>1</v>
      </c>
      <c r="H9" s="52">
        <f>COUNTIF('5月入選目錄 '!$D$17:$D$40,$B$6:$B$35)+COUNTIF('5月入選目錄 '!$H$9:$H$30,$B$6:$B$35)</f>
        <v>3</v>
      </c>
      <c r="I9" s="53">
        <f t="shared" si="0"/>
        <v>5</v>
      </c>
      <c r="J9" s="33">
        <f t="shared" si="1"/>
        <v>35</v>
      </c>
      <c r="K9" s="34">
        <f t="shared" si="2"/>
        <v>5</v>
      </c>
      <c r="M9" s="36"/>
    </row>
    <row r="10" spans="1:13" s="35" customFormat="1" ht="23.1" customHeight="1">
      <c r="A10" s="30">
        <f t="shared" si="3"/>
        <v>5</v>
      </c>
      <c r="B10" s="7" t="s">
        <v>330</v>
      </c>
      <c r="C10" s="37">
        <v>29</v>
      </c>
      <c r="D10" s="51">
        <f>COUNTIF('5月入選目錄 '!$D$9,$B$6:$B$35)</f>
        <v>0</v>
      </c>
      <c r="E10" s="51">
        <f>COUNTIF('5月入選目錄 '!$D$10,$B$6:$B$35)</f>
        <v>0</v>
      </c>
      <c r="F10" s="51">
        <f>COUNTIF('5月入選目錄 '!$D$11,$B$6:$B$35)</f>
        <v>0</v>
      </c>
      <c r="G10" s="51">
        <f>COUNTIF('5月入選目錄 '!$D$12:$D$16,$B$6:$B$35)</f>
        <v>1</v>
      </c>
      <c r="H10" s="52">
        <f>COUNTIF('5月入選目錄 '!$D$17:$D$40,$B$6:$B$35)+COUNTIF('5月入選目錄 '!$H$9:$H$30,$B$6:$B$35)</f>
        <v>4</v>
      </c>
      <c r="I10" s="53">
        <f t="shared" si="0"/>
        <v>6</v>
      </c>
      <c r="J10" s="33">
        <f t="shared" si="1"/>
        <v>35</v>
      </c>
      <c r="K10" s="34">
        <f t="shared" si="2"/>
        <v>5</v>
      </c>
      <c r="M10" s="36"/>
    </row>
    <row r="11" spans="1:13" s="35" customFormat="1" ht="23.1" customHeight="1">
      <c r="A11" s="30">
        <f t="shared" si="3"/>
        <v>6</v>
      </c>
      <c r="B11" s="11" t="s">
        <v>333</v>
      </c>
      <c r="C11" s="31">
        <v>31</v>
      </c>
      <c r="D11" s="51">
        <f>COUNTIF('5月入選目錄 '!$D$9,$B$6:$B$35)</f>
        <v>0</v>
      </c>
      <c r="E11" s="51">
        <f>COUNTIF('5月入選目錄 '!$D$10,$B$6:$B$35)</f>
        <v>0</v>
      </c>
      <c r="F11" s="51">
        <f>COUNTIF('5月入選目錄 '!$D$11,$B$6:$B$35)</f>
        <v>0</v>
      </c>
      <c r="G11" s="51">
        <f>COUNTIF('5月入選目錄 '!$D$12:$D$16,$B$6:$B$35)</f>
        <v>0</v>
      </c>
      <c r="H11" s="52">
        <f>COUNTIF('5月入選目錄 '!$D$17:$D$40,$B$6:$B$35)+COUNTIF('5月入選目錄 '!$H$9:$H$30,$B$6:$B$35)</f>
        <v>2</v>
      </c>
      <c r="I11" s="53">
        <f t="shared" si="0"/>
        <v>2</v>
      </c>
      <c r="J11" s="33">
        <f t="shared" si="1"/>
        <v>33</v>
      </c>
      <c r="K11" s="34">
        <f t="shared" si="2"/>
        <v>0</v>
      </c>
      <c r="M11" s="36"/>
    </row>
    <row r="12" spans="1:13" ht="23.1" customHeight="1">
      <c r="A12" s="30">
        <f t="shared" si="3"/>
        <v>7</v>
      </c>
      <c r="B12" s="7" t="s">
        <v>334</v>
      </c>
      <c r="C12" s="31">
        <v>24</v>
      </c>
      <c r="D12" s="51">
        <f>COUNTIF('5月入選目錄 '!$D$9,$B$6:$B$35)</f>
        <v>0</v>
      </c>
      <c r="E12" s="51">
        <f>COUNTIF('5月入選目錄 '!$D$10,$B$6:$B$35)</f>
        <v>0</v>
      </c>
      <c r="F12" s="51">
        <f>COUNTIF('5月入選目錄 '!$D$11,$B$6:$B$35)</f>
        <v>0</v>
      </c>
      <c r="G12" s="51">
        <f>COUNTIF('5月入選目錄 '!$D$12:$D$16,$B$6:$B$35)</f>
        <v>0</v>
      </c>
      <c r="H12" s="52">
        <f>COUNTIF('5月入選目錄 '!$D$17:$D$40,$B$6:$B$35)+COUNTIF('5月入選目錄 '!$H$9:$H$30,$B$6:$B$35)</f>
        <v>9</v>
      </c>
      <c r="I12" s="53">
        <f t="shared" si="0"/>
        <v>9</v>
      </c>
      <c r="J12" s="33">
        <f t="shared" si="1"/>
        <v>33</v>
      </c>
      <c r="K12" s="34">
        <f t="shared" si="2"/>
        <v>0</v>
      </c>
      <c r="M12" s="38"/>
    </row>
    <row r="13" spans="1:13" ht="23.1" customHeight="1">
      <c r="A13" s="30">
        <f t="shared" si="3"/>
        <v>8</v>
      </c>
      <c r="B13" s="11" t="s">
        <v>332</v>
      </c>
      <c r="C13" s="31">
        <v>27</v>
      </c>
      <c r="D13" s="51">
        <f>COUNTIF('5月入選目錄 '!$D$9,$B$6:$B$35)</f>
        <v>0</v>
      </c>
      <c r="E13" s="51">
        <f>COUNTIF('5月入選目錄 '!$D$10,$B$6:$B$35)</f>
        <v>0</v>
      </c>
      <c r="F13" s="51">
        <f>COUNTIF('5月入選目錄 '!$D$11,$B$6:$B$35)</f>
        <v>0</v>
      </c>
      <c r="G13" s="51">
        <f>COUNTIF('5月入選目錄 '!$D$12:$D$16,$B$6:$B$35)</f>
        <v>0</v>
      </c>
      <c r="H13" s="52">
        <f>COUNTIF('5月入選目錄 '!$D$17:$D$40,$B$6:$B$35)+COUNTIF('5月入選目錄 '!$H$9:$H$30,$B$6:$B$35)</f>
        <v>4</v>
      </c>
      <c r="I13" s="53">
        <f t="shared" si="0"/>
        <v>4</v>
      </c>
      <c r="J13" s="33">
        <f t="shared" si="1"/>
        <v>31</v>
      </c>
      <c r="K13" s="34">
        <f t="shared" si="2"/>
        <v>0</v>
      </c>
      <c r="M13" s="38"/>
    </row>
    <row r="14" spans="1:13" ht="23.1" customHeight="1">
      <c r="A14" s="30">
        <f t="shared" si="3"/>
        <v>9</v>
      </c>
      <c r="B14" s="7" t="s">
        <v>335</v>
      </c>
      <c r="C14" s="31">
        <v>21</v>
      </c>
      <c r="D14" s="51">
        <f>COUNTIF('5月入選目錄 '!$D$9,$B$6:$B$35)</f>
        <v>0</v>
      </c>
      <c r="E14" s="51">
        <f>COUNTIF('5月入選目錄 '!$D$10,$B$6:$B$35)</f>
        <v>0</v>
      </c>
      <c r="F14" s="51">
        <f>COUNTIF('5月入選目錄 '!$D$11,$B$6:$B$35)</f>
        <v>0</v>
      </c>
      <c r="G14" s="51">
        <f>COUNTIF('5月入選目錄 '!$D$12:$D$16,$B$6:$B$35)</f>
        <v>0</v>
      </c>
      <c r="H14" s="52">
        <f>COUNTIF('5月入選目錄 '!$D$17:$D$40,$B$6:$B$35)+COUNTIF('5月入選目錄 '!$H$9:$H$30,$B$6:$B$35)</f>
        <v>3</v>
      </c>
      <c r="I14" s="53">
        <f t="shared" si="0"/>
        <v>3</v>
      </c>
      <c r="J14" s="33">
        <f t="shared" si="1"/>
        <v>24</v>
      </c>
      <c r="K14" s="34">
        <f t="shared" si="2"/>
        <v>0</v>
      </c>
      <c r="M14" s="38"/>
    </row>
    <row r="15" spans="1:13" ht="23.1" customHeight="1">
      <c r="A15" s="30">
        <f t="shared" si="3"/>
        <v>10</v>
      </c>
      <c r="B15" s="7" t="s">
        <v>336</v>
      </c>
      <c r="C15" s="31">
        <v>12</v>
      </c>
      <c r="D15" s="51">
        <f>COUNTIF('5月入選目錄 '!$D$9,$B$6:$B$35)</f>
        <v>0</v>
      </c>
      <c r="E15" s="51">
        <f>COUNTIF('5月入選目錄 '!$D$10,$B$6:$B$35)</f>
        <v>0</v>
      </c>
      <c r="F15" s="51">
        <f>COUNTIF('5月入選目錄 '!$D$11,$B$6:$B$35)</f>
        <v>0</v>
      </c>
      <c r="G15" s="51">
        <f>COUNTIF('5月入選目錄 '!$D$12:$D$16,$B$6:$B$35)</f>
        <v>0</v>
      </c>
      <c r="H15" s="52">
        <f>COUNTIF('5月入選目錄 '!$D$17:$D$40,$B$6:$B$35)+COUNTIF('5月入選目錄 '!$H$9:$H$30,$B$6:$B$35)</f>
        <v>1</v>
      </c>
      <c r="I15" s="53">
        <f t="shared" si="0"/>
        <v>1</v>
      </c>
      <c r="J15" s="33">
        <f t="shared" si="1"/>
        <v>13</v>
      </c>
      <c r="K15" s="34">
        <f t="shared" si="2"/>
        <v>0</v>
      </c>
      <c r="M15" s="38"/>
    </row>
    <row r="16" spans="1:13" ht="23.1" customHeight="1">
      <c r="A16" s="30">
        <f t="shared" si="3"/>
        <v>11</v>
      </c>
      <c r="B16" s="7" t="s">
        <v>337</v>
      </c>
      <c r="C16" s="31">
        <v>10</v>
      </c>
      <c r="D16" s="51">
        <f>COUNTIF('5月入選目錄 '!$D$9,$B$6:$B$35)</f>
        <v>0</v>
      </c>
      <c r="E16" s="51">
        <f>COUNTIF('5月入選目錄 '!$D$10,$B$6:$B$35)</f>
        <v>0</v>
      </c>
      <c r="F16" s="51">
        <f>COUNTIF('5月入選目錄 '!$D$11,$B$6:$B$35)</f>
        <v>0</v>
      </c>
      <c r="G16" s="51">
        <f>COUNTIF('5月入選目錄 '!$D$12:$D$16,$B$6:$B$35)</f>
        <v>0</v>
      </c>
      <c r="H16" s="52">
        <f>COUNTIF('5月入選目錄 '!$D$17:$D$40,$B$6:$B$35)+COUNTIF('5月入選目錄 '!$H$9:$H$30,$B$6:$B$35)</f>
        <v>0</v>
      </c>
      <c r="I16" s="53">
        <f t="shared" si="0"/>
        <v>0</v>
      </c>
      <c r="J16" s="33">
        <f t="shared" si="1"/>
        <v>10</v>
      </c>
      <c r="K16" s="34">
        <f t="shared" si="2"/>
        <v>0</v>
      </c>
      <c r="M16" s="38"/>
    </row>
    <row r="17" spans="1:13" ht="23.1" customHeight="1">
      <c r="A17" s="30">
        <f t="shared" si="3"/>
        <v>12</v>
      </c>
      <c r="B17" s="7" t="s">
        <v>340</v>
      </c>
      <c r="C17" s="37">
        <v>4</v>
      </c>
      <c r="D17" s="51">
        <f>COUNTIF('5月入選目錄 '!$D$9,$B$6:$B$35)</f>
        <v>0</v>
      </c>
      <c r="E17" s="51">
        <f>COUNTIF('5月入選目錄 '!$D$10,$B$6:$B$35)</f>
        <v>0</v>
      </c>
      <c r="F17" s="51">
        <f>COUNTIF('5月入選目錄 '!$D$11,$B$6:$B$35)</f>
        <v>0</v>
      </c>
      <c r="G17" s="51">
        <f>COUNTIF('5月入選目錄 '!$D$12:$D$16,$B$6:$B$35)</f>
        <v>1</v>
      </c>
      <c r="H17" s="52">
        <f>COUNTIF('5月入選目錄 '!$D$17:$D$40,$B$6:$B$35)+COUNTIF('5月入選目錄 '!$H$9:$H$30,$B$6:$B$35)</f>
        <v>3</v>
      </c>
      <c r="I17" s="53">
        <f t="shared" si="0"/>
        <v>5</v>
      </c>
      <c r="J17" s="33">
        <f t="shared" si="1"/>
        <v>9</v>
      </c>
      <c r="K17" s="34">
        <f t="shared" si="2"/>
        <v>5</v>
      </c>
    </row>
    <row r="18" spans="1:13" ht="23.1" customHeight="1">
      <c r="A18" s="30">
        <f t="shared" si="3"/>
        <v>13</v>
      </c>
      <c r="B18" s="7" t="s">
        <v>338</v>
      </c>
      <c r="C18" s="37">
        <v>8</v>
      </c>
      <c r="D18" s="51">
        <f>COUNTIF('5月入選目錄 '!$D$9,$B$6:$B$35)</f>
        <v>0</v>
      </c>
      <c r="E18" s="51">
        <f>COUNTIF('5月入選目錄 '!$D$10,$B$6:$B$35)</f>
        <v>0</v>
      </c>
      <c r="F18" s="51">
        <f>COUNTIF('5月入選目錄 '!$D$11,$B$6:$B$35)</f>
        <v>0</v>
      </c>
      <c r="G18" s="51">
        <f>COUNTIF('5月入選目錄 '!$D$12:$D$16,$B$6:$B$35)</f>
        <v>0</v>
      </c>
      <c r="H18" s="52">
        <f>COUNTIF('5月入選目錄 '!$D$17:$D$40,$B$6:$B$35)+COUNTIF('5月入選目錄 '!$H$9:$H$30,$B$6:$B$35)</f>
        <v>0</v>
      </c>
      <c r="I18" s="53">
        <f t="shared" si="0"/>
        <v>0</v>
      </c>
      <c r="J18" s="33">
        <f t="shared" si="1"/>
        <v>8</v>
      </c>
      <c r="K18" s="34">
        <f t="shared" si="2"/>
        <v>0</v>
      </c>
      <c r="M18" s="38"/>
    </row>
    <row r="19" spans="1:13" ht="23.1" customHeight="1">
      <c r="A19" s="30">
        <f t="shared" si="3"/>
        <v>14</v>
      </c>
      <c r="B19" s="7" t="s">
        <v>339</v>
      </c>
      <c r="C19" s="37">
        <v>5</v>
      </c>
      <c r="D19" s="51">
        <f>COUNTIF('5月入選目錄 '!$D$9,$B$6:$B$35)</f>
        <v>0</v>
      </c>
      <c r="E19" s="51">
        <f>COUNTIF('5月入選目錄 '!$D$10,$B$6:$B$35)</f>
        <v>0</v>
      </c>
      <c r="F19" s="51">
        <f>COUNTIF('5月入選目錄 '!$D$11,$B$6:$B$35)</f>
        <v>0</v>
      </c>
      <c r="G19" s="51">
        <f>COUNTIF('5月入選目錄 '!$D$12:$D$16,$B$6:$B$35)</f>
        <v>0</v>
      </c>
      <c r="H19" s="52">
        <f>COUNTIF('5月入選目錄 '!$D$17:$D$40,$B$6:$B$35)+COUNTIF('5月入選目錄 '!$H$9:$H$30,$B$6:$B$35)</f>
        <v>0</v>
      </c>
      <c r="I19" s="53">
        <f t="shared" si="0"/>
        <v>0</v>
      </c>
      <c r="J19" s="33">
        <f t="shared" si="1"/>
        <v>5</v>
      </c>
      <c r="K19" s="34">
        <f t="shared" si="2"/>
        <v>0</v>
      </c>
      <c r="M19" s="38"/>
    </row>
    <row r="20" spans="1:13" ht="23.1" customHeight="1">
      <c r="A20" s="30">
        <f t="shared" si="3"/>
        <v>15</v>
      </c>
      <c r="B20" s="7" t="s">
        <v>319</v>
      </c>
      <c r="C20" s="41">
        <v>5</v>
      </c>
      <c r="D20" s="51">
        <f>COUNTIF('5月入選目錄 '!$D$9,$B$6:$B$35)</f>
        <v>0</v>
      </c>
      <c r="E20" s="51">
        <f>COUNTIF('5月入選目錄 '!$D$10,$B$6:$B$35)</f>
        <v>0</v>
      </c>
      <c r="F20" s="51">
        <f>COUNTIF('5月入選目錄 '!$D$11,$B$6:$B$35)</f>
        <v>0</v>
      </c>
      <c r="G20" s="51">
        <f>COUNTIF('5月入選目錄 '!$D$12:$D$16,$B$6:$B$35)</f>
        <v>0</v>
      </c>
      <c r="H20" s="52">
        <f>COUNTIF('5月入選目錄 '!$D$17:$D$40,$B$6:$B$35)+COUNTIF('5月入選目錄 '!$H$9:$H$30,$B$6:$B$35)</f>
        <v>0</v>
      </c>
      <c r="I20" s="53">
        <f t="shared" si="0"/>
        <v>0</v>
      </c>
      <c r="J20" s="33">
        <f t="shared" si="1"/>
        <v>5</v>
      </c>
      <c r="K20" s="34">
        <f t="shared" si="2"/>
        <v>0</v>
      </c>
    </row>
    <row r="21" spans="1:13" ht="23.1" customHeight="1">
      <c r="A21" s="30">
        <f t="shared" si="3"/>
        <v>16</v>
      </c>
      <c r="B21" s="7" t="s">
        <v>392</v>
      </c>
      <c r="C21" s="37">
        <v>0</v>
      </c>
      <c r="D21" s="51">
        <f>COUNTIF('5月入選目錄 '!$D$9,$B$6:$B$35)</f>
        <v>0</v>
      </c>
      <c r="E21" s="51">
        <f>COUNTIF('5月入選目錄 '!$D$10,$B$6:$B$35)</f>
        <v>0</v>
      </c>
      <c r="F21" s="51">
        <f>COUNTIF('5月入選目錄 '!$D$11,$B$6:$B$35)</f>
        <v>0</v>
      </c>
      <c r="G21" s="51">
        <f>COUNTIF('5月入選目錄 '!$D$12:$D$16,$B$6:$B$35)</f>
        <v>0</v>
      </c>
      <c r="H21" s="52">
        <f>COUNTIF('5月入選目錄 '!$D$17:$D$40,$B$6:$B$35)+COUNTIF('5月入選目錄 '!$H$9:$H$30,$B$6:$B$35)</f>
        <v>3</v>
      </c>
      <c r="I21" s="53">
        <f t="shared" si="0"/>
        <v>3</v>
      </c>
      <c r="J21" s="33">
        <f t="shared" si="1"/>
        <v>3</v>
      </c>
      <c r="K21" s="34">
        <f t="shared" si="2"/>
        <v>0</v>
      </c>
      <c r="M21" s="38"/>
    </row>
    <row r="22" spans="1:13" ht="23.1" customHeight="1">
      <c r="A22" s="30">
        <f t="shared" si="3"/>
        <v>17</v>
      </c>
      <c r="B22" s="40" t="s">
        <v>341</v>
      </c>
      <c r="C22" s="37">
        <v>1</v>
      </c>
      <c r="D22" s="51">
        <f>COUNTIF('5月入選目錄 '!$D$9,$B$6:$B$35)</f>
        <v>0</v>
      </c>
      <c r="E22" s="51">
        <f>COUNTIF('5月入選目錄 '!$D$10,$B$6:$B$35)</f>
        <v>0</v>
      </c>
      <c r="F22" s="51">
        <f>COUNTIF('5月入選目錄 '!$D$11,$B$6:$B$35)</f>
        <v>0</v>
      </c>
      <c r="G22" s="51">
        <f>COUNTIF('5月入選目錄 '!$D$12:$D$16,$B$6:$B$35)</f>
        <v>0</v>
      </c>
      <c r="H22" s="52">
        <f>COUNTIF('5月入選目錄 '!$D$17:$D$40,$B$6:$B$35)+COUNTIF('5月入選目錄 '!$H$9:$H$30,$B$6:$B$35)</f>
        <v>0</v>
      </c>
      <c r="I22" s="53">
        <f t="shared" si="0"/>
        <v>0</v>
      </c>
      <c r="J22" s="33">
        <f t="shared" si="1"/>
        <v>1</v>
      </c>
      <c r="K22" s="34">
        <f t="shared" si="2"/>
        <v>0</v>
      </c>
      <c r="M22" s="38"/>
    </row>
    <row r="23" spans="1:13" ht="23.1" customHeight="1">
      <c r="A23" s="30">
        <f t="shared" si="3"/>
        <v>18</v>
      </c>
      <c r="B23" s="39" t="s">
        <v>342</v>
      </c>
      <c r="C23" s="37">
        <v>1</v>
      </c>
      <c r="D23" s="51">
        <f>COUNTIF('5月入選目錄 '!$D$9,$B$6:$B$35)</f>
        <v>0</v>
      </c>
      <c r="E23" s="51">
        <f>COUNTIF('5月入選目錄 '!$D$10,$B$6:$B$35)</f>
        <v>0</v>
      </c>
      <c r="F23" s="51">
        <f>COUNTIF('5月入選目錄 '!$D$11,$B$6:$B$35)</f>
        <v>0</v>
      </c>
      <c r="G23" s="51">
        <f>COUNTIF('5月入選目錄 '!$D$12:$D$16,$B$6:$B$35)</f>
        <v>0</v>
      </c>
      <c r="H23" s="52">
        <f>COUNTIF('5月入選目錄 '!$D$17:$D$40,$B$6:$B$35)+COUNTIF('5月入選目錄 '!$H$9:$H$30,$B$6:$B$35)</f>
        <v>0</v>
      </c>
      <c r="I23" s="53">
        <f t="shared" si="0"/>
        <v>0</v>
      </c>
      <c r="J23" s="33">
        <f t="shared" si="1"/>
        <v>1</v>
      </c>
      <c r="K23" s="34">
        <f t="shared" si="2"/>
        <v>0</v>
      </c>
      <c r="M23" s="38"/>
    </row>
    <row r="24" spans="1:13" ht="23.1" customHeight="1">
      <c r="A24" s="30" t="str">
        <f t="shared" si="3"/>
        <v/>
      </c>
      <c r="B24" s="39"/>
      <c r="C24" s="37"/>
      <c r="D24" s="51"/>
      <c r="E24" s="51"/>
      <c r="F24" s="51"/>
      <c r="G24" s="51"/>
      <c r="H24" s="52"/>
      <c r="I24" s="53"/>
      <c r="J24" s="33"/>
      <c r="K24" s="34"/>
      <c r="M24" s="38"/>
    </row>
    <row r="25" spans="1:13" ht="23.1" customHeight="1">
      <c r="A25" s="30" t="str">
        <f t="shared" si="3"/>
        <v/>
      </c>
      <c r="B25" s="39"/>
      <c r="C25" s="37"/>
      <c r="D25" s="51"/>
      <c r="E25" s="51"/>
      <c r="F25" s="51"/>
      <c r="G25" s="51"/>
      <c r="H25" s="52"/>
      <c r="I25" s="53"/>
      <c r="J25" s="33"/>
      <c r="K25" s="34"/>
      <c r="M25" s="38"/>
    </row>
    <row r="26" spans="1:13" ht="23.1" customHeight="1">
      <c r="A26" s="30" t="str">
        <f t="shared" si="3"/>
        <v/>
      </c>
      <c r="B26" s="39"/>
      <c r="C26" s="37"/>
      <c r="D26" s="51"/>
      <c r="E26" s="51"/>
      <c r="F26" s="51"/>
      <c r="G26" s="51"/>
      <c r="H26" s="52"/>
      <c r="I26" s="53"/>
      <c r="J26" s="33"/>
      <c r="K26" s="34"/>
    </row>
    <row r="27" spans="1:13" ht="23.1" customHeight="1">
      <c r="A27" s="30" t="str">
        <f t="shared" si="3"/>
        <v/>
      </c>
      <c r="B27" s="40"/>
      <c r="C27" s="37"/>
      <c r="D27" s="51"/>
      <c r="E27" s="51"/>
      <c r="F27" s="51"/>
      <c r="G27" s="51"/>
      <c r="H27" s="52"/>
      <c r="I27" s="53"/>
      <c r="J27" s="33"/>
      <c r="K27" s="34"/>
    </row>
    <row r="28" spans="1:13" ht="23.1" customHeight="1">
      <c r="A28" s="30" t="str">
        <f t="shared" si="3"/>
        <v/>
      </c>
      <c r="B28" s="40"/>
      <c r="C28" s="37"/>
      <c r="D28" s="51"/>
      <c r="E28" s="51"/>
      <c r="F28" s="51"/>
      <c r="G28" s="51"/>
      <c r="H28" s="52"/>
      <c r="I28" s="53"/>
      <c r="J28" s="33"/>
      <c r="K28" s="34"/>
    </row>
    <row r="29" spans="1:13" s="14" customFormat="1" ht="23.1" customHeight="1">
      <c r="A29" s="30" t="str">
        <f t="shared" si="3"/>
        <v/>
      </c>
      <c r="B29" s="40"/>
      <c r="C29" s="42"/>
      <c r="D29" s="51"/>
      <c r="E29" s="51"/>
      <c r="F29" s="51"/>
      <c r="G29" s="51"/>
      <c r="H29" s="52"/>
      <c r="I29" s="53"/>
      <c r="J29" s="33"/>
      <c r="K29" s="34"/>
    </row>
    <row r="30" spans="1:13" s="14" customFormat="1" ht="23.1" customHeight="1">
      <c r="A30" s="30" t="str">
        <f t="shared" si="3"/>
        <v/>
      </c>
      <c r="B30" s="40"/>
      <c r="C30" s="42"/>
      <c r="D30" s="51"/>
      <c r="E30" s="51"/>
      <c r="F30" s="51"/>
      <c r="G30" s="51"/>
      <c r="H30" s="52"/>
      <c r="I30" s="53"/>
      <c r="J30" s="33"/>
      <c r="K30" s="34"/>
    </row>
    <row r="31" spans="1:13" s="14" customFormat="1" ht="23.1" customHeight="1">
      <c r="A31" s="30" t="str">
        <f t="shared" si="3"/>
        <v/>
      </c>
      <c r="B31" s="40"/>
      <c r="C31" s="42"/>
      <c r="D31" s="51"/>
      <c r="E31" s="51"/>
      <c r="F31" s="51"/>
      <c r="G31" s="51"/>
      <c r="H31" s="52"/>
      <c r="I31" s="53"/>
      <c r="J31" s="33"/>
      <c r="K31" s="34"/>
    </row>
    <row r="32" spans="1:13" s="14" customFormat="1" ht="23.1" customHeight="1">
      <c r="A32" s="30" t="str">
        <f t="shared" si="3"/>
        <v/>
      </c>
      <c r="B32" s="40"/>
      <c r="C32" s="42"/>
      <c r="D32" s="51"/>
      <c r="E32" s="51"/>
      <c r="F32" s="51"/>
      <c r="G32" s="51"/>
      <c r="H32" s="52"/>
      <c r="I32" s="53"/>
      <c r="J32" s="33"/>
      <c r="K32" s="34"/>
    </row>
    <row r="33" spans="1:11" s="14" customFormat="1" ht="23.1" customHeight="1">
      <c r="A33" s="30" t="str">
        <f t="shared" si="3"/>
        <v/>
      </c>
      <c r="B33" s="40"/>
      <c r="C33" s="42"/>
      <c r="D33" s="51"/>
      <c r="E33" s="51"/>
      <c r="F33" s="51"/>
      <c r="G33" s="51"/>
      <c r="H33" s="52"/>
      <c r="I33" s="53"/>
      <c r="J33" s="33"/>
      <c r="K33" s="34"/>
    </row>
    <row r="34" spans="1:11" s="14" customFormat="1" ht="23.1" customHeight="1">
      <c r="A34" s="30" t="str">
        <f t="shared" si="3"/>
        <v/>
      </c>
      <c r="B34" s="40"/>
      <c r="C34" s="42"/>
      <c r="D34" s="51"/>
      <c r="E34" s="51"/>
      <c r="F34" s="51"/>
      <c r="G34" s="51"/>
      <c r="H34" s="52"/>
      <c r="I34" s="53"/>
      <c r="J34" s="33"/>
      <c r="K34" s="34"/>
    </row>
    <row r="35" spans="1:11" s="14" customFormat="1" ht="23.1" customHeight="1" thickBot="1">
      <c r="A35" s="30" t="str">
        <f t="shared" si="3"/>
        <v/>
      </c>
      <c r="B35" s="40"/>
      <c r="C35" s="42"/>
      <c r="D35" s="65"/>
      <c r="E35" s="65"/>
      <c r="F35" s="65"/>
      <c r="G35" s="65"/>
      <c r="H35" s="66"/>
      <c r="I35" s="32"/>
      <c r="J35" s="33"/>
      <c r="K35" s="34"/>
    </row>
    <row r="36" spans="1:11" s="14" customFormat="1" ht="23.1" customHeight="1" thickBot="1">
      <c r="A36" s="109" t="s">
        <v>28</v>
      </c>
      <c r="B36" s="110"/>
      <c r="C36" s="43"/>
      <c r="D36" s="43">
        <f t="shared" ref="D36:I36" si="4">SUM(D6:D29)</f>
        <v>1</v>
      </c>
      <c r="E36" s="43">
        <f t="shared" si="4"/>
        <v>1</v>
      </c>
      <c r="F36" s="43">
        <f t="shared" si="4"/>
        <v>1</v>
      </c>
      <c r="G36" s="43">
        <f t="shared" si="4"/>
        <v>5</v>
      </c>
      <c r="H36" s="44">
        <f t="shared" si="4"/>
        <v>46</v>
      </c>
      <c r="I36" s="45">
        <f t="shared" si="4"/>
        <v>68</v>
      </c>
      <c r="J36" s="46">
        <f>I36+C36</f>
        <v>68</v>
      </c>
      <c r="K36" s="47">
        <f>SUM(K6:K29)</f>
        <v>75</v>
      </c>
    </row>
    <row r="37" spans="1:11" s="50" customFormat="1" ht="23.1" customHeight="1">
      <c r="A37" s="48" t="s">
        <v>29</v>
      </c>
      <c r="B37" s="49"/>
      <c r="C37" s="49"/>
      <c r="D37" s="49"/>
      <c r="E37" s="49"/>
      <c r="F37" s="49"/>
      <c r="G37" s="49"/>
      <c r="H37" s="49"/>
    </row>
  </sheetData>
  <mergeCells count="9">
    <mergeCell ref="A36:B36"/>
    <mergeCell ref="A1:K1"/>
    <mergeCell ref="A2:A3"/>
    <mergeCell ref="B2:B3"/>
    <mergeCell ref="C2:C3"/>
    <mergeCell ref="D2:H2"/>
    <mergeCell ref="I2:I3"/>
    <mergeCell ref="J2:J3"/>
    <mergeCell ref="K2:K3"/>
  </mergeCells>
  <phoneticPr fontId="3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C7D55-31B3-4533-B0A3-480526E13857}">
  <dimension ref="A1:I44"/>
  <sheetViews>
    <sheetView topLeftCell="A17" zoomScaleNormal="100" workbookViewId="0">
      <selection activeCell="I41" sqref="I41"/>
    </sheetView>
  </sheetViews>
  <sheetFormatPr defaultRowHeight="16.5"/>
  <cols>
    <col min="1" max="1" width="6.375" customWidth="1"/>
    <col min="2" max="2" width="5.25" customWidth="1"/>
    <col min="3" max="3" width="17.5" customWidth="1"/>
    <col min="4" max="4" width="10.75" customWidth="1"/>
    <col min="5" max="5" width="6.125" customWidth="1"/>
    <col min="6" max="6" width="5.25" customWidth="1"/>
    <col min="7" max="7" width="18.625" customWidth="1"/>
    <col min="8" max="8" width="10.875" customWidth="1"/>
    <col min="9" max="9" width="15.25" customWidth="1"/>
    <col min="254" max="254" width="7.375" customWidth="1"/>
    <col min="255" max="255" width="10.375" customWidth="1"/>
    <col min="256" max="256" width="12.75" customWidth="1"/>
    <col min="257" max="257" width="15.5" customWidth="1"/>
    <col min="258" max="258" width="7.375" customWidth="1"/>
    <col min="259" max="259" width="9.5" customWidth="1"/>
    <col min="260" max="260" width="14.125" customWidth="1"/>
    <col min="261" max="261" width="15.5" customWidth="1"/>
    <col min="262" max="262" width="15.25" customWidth="1"/>
    <col min="265" max="265" width="24.125" customWidth="1"/>
    <col min="510" max="510" width="7.375" customWidth="1"/>
    <col min="511" max="511" width="10.375" customWidth="1"/>
    <col min="512" max="512" width="12.75" customWidth="1"/>
    <col min="513" max="513" width="15.5" customWidth="1"/>
    <col min="514" max="514" width="7.375" customWidth="1"/>
    <col min="515" max="515" width="9.5" customWidth="1"/>
    <col min="516" max="516" width="14.125" customWidth="1"/>
    <col min="517" max="517" width="15.5" customWidth="1"/>
    <col min="518" max="518" width="15.25" customWidth="1"/>
    <col min="521" max="521" width="24.125" customWidth="1"/>
    <col min="766" max="766" width="7.375" customWidth="1"/>
    <col min="767" max="767" width="10.375" customWidth="1"/>
    <col min="768" max="768" width="12.75" customWidth="1"/>
    <col min="769" max="769" width="15.5" customWidth="1"/>
    <col min="770" max="770" width="7.375" customWidth="1"/>
    <col min="771" max="771" width="9.5" customWidth="1"/>
    <col min="772" max="772" width="14.125" customWidth="1"/>
    <col min="773" max="773" width="15.5" customWidth="1"/>
    <col min="774" max="774" width="15.25" customWidth="1"/>
    <col min="777" max="777" width="24.125" customWidth="1"/>
    <col min="1022" max="1022" width="7.375" customWidth="1"/>
    <col min="1023" max="1023" width="10.375" customWidth="1"/>
    <col min="1024" max="1024" width="12.75" customWidth="1"/>
    <col min="1025" max="1025" width="15.5" customWidth="1"/>
    <col min="1026" max="1026" width="7.375" customWidth="1"/>
    <col min="1027" max="1027" width="9.5" customWidth="1"/>
    <col min="1028" max="1028" width="14.125" customWidth="1"/>
    <col min="1029" max="1029" width="15.5" customWidth="1"/>
    <col min="1030" max="1030" width="15.25" customWidth="1"/>
    <col min="1033" max="1033" width="24.125" customWidth="1"/>
    <col min="1278" max="1278" width="7.375" customWidth="1"/>
    <col min="1279" max="1279" width="10.375" customWidth="1"/>
    <col min="1280" max="1280" width="12.75" customWidth="1"/>
    <col min="1281" max="1281" width="15.5" customWidth="1"/>
    <col min="1282" max="1282" width="7.375" customWidth="1"/>
    <col min="1283" max="1283" width="9.5" customWidth="1"/>
    <col min="1284" max="1284" width="14.125" customWidth="1"/>
    <col min="1285" max="1285" width="15.5" customWidth="1"/>
    <col min="1286" max="1286" width="15.25" customWidth="1"/>
    <col min="1289" max="1289" width="24.125" customWidth="1"/>
    <col min="1534" max="1534" width="7.375" customWidth="1"/>
    <col min="1535" max="1535" width="10.375" customWidth="1"/>
    <col min="1536" max="1536" width="12.75" customWidth="1"/>
    <col min="1537" max="1537" width="15.5" customWidth="1"/>
    <col min="1538" max="1538" width="7.375" customWidth="1"/>
    <col min="1539" max="1539" width="9.5" customWidth="1"/>
    <col min="1540" max="1540" width="14.125" customWidth="1"/>
    <col min="1541" max="1541" width="15.5" customWidth="1"/>
    <col min="1542" max="1542" width="15.25" customWidth="1"/>
    <col min="1545" max="1545" width="24.125" customWidth="1"/>
    <col min="1790" max="1790" width="7.375" customWidth="1"/>
    <col min="1791" max="1791" width="10.375" customWidth="1"/>
    <col min="1792" max="1792" width="12.75" customWidth="1"/>
    <col min="1793" max="1793" width="15.5" customWidth="1"/>
    <col min="1794" max="1794" width="7.375" customWidth="1"/>
    <col min="1795" max="1795" width="9.5" customWidth="1"/>
    <col min="1796" max="1796" width="14.125" customWidth="1"/>
    <col min="1797" max="1797" width="15.5" customWidth="1"/>
    <col min="1798" max="1798" width="15.25" customWidth="1"/>
    <col min="1801" max="1801" width="24.125" customWidth="1"/>
    <col min="2046" max="2046" width="7.375" customWidth="1"/>
    <col min="2047" max="2047" width="10.375" customWidth="1"/>
    <col min="2048" max="2048" width="12.75" customWidth="1"/>
    <col min="2049" max="2049" width="15.5" customWidth="1"/>
    <col min="2050" max="2050" width="7.375" customWidth="1"/>
    <col min="2051" max="2051" width="9.5" customWidth="1"/>
    <col min="2052" max="2052" width="14.125" customWidth="1"/>
    <col min="2053" max="2053" width="15.5" customWidth="1"/>
    <col min="2054" max="2054" width="15.25" customWidth="1"/>
    <col min="2057" max="2057" width="24.125" customWidth="1"/>
    <col min="2302" max="2302" width="7.375" customWidth="1"/>
    <col min="2303" max="2303" width="10.375" customWidth="1"/>
    <col min="2304" max="2304" width="12.75" customWidth="1"/>
    <col min="2305" max="2305" width="15.5" customWidth="1"/>
    <col min="2306" max="2306" width="7.375" customWidth="1"/>
    <col min="2307" max="2307" width="9.5" customWidth="1"/>
    <col min="2308" max="2308" width="14.125" customWidth="1"/>
    <col min="2309" max="2309" width="15.5" customWidth="1"/>
    <col min="2310" max="2310" width="15.25" customWidth="1"/>
    <col min="2313" max="2313" width="24.125" customWidth="1"/>
    <col min="2558" max="2558" width="7.375" customWidth="1"/>
    <col min="2559" max="2559" width="10.375" customWidth="1"/>
    <col min="2560" max="2560" width="12.75" customWidth="1"/>
    <col min="2561" max="2561" width="15.5" customWidth="1"/>
    <col min="2562" max="2562" width="7.375" customWidth="1"/>
    <col min="2563" max="2563" width="9.5" customWidth="1"/>
    <col min="2564" max="2564" width="14.125" customWidth="1"/>
    <col min="2565" max="2565" width="15.5" customWidth="1"/>
    <col min="2566" max="2566" width="15.25" customWidth="1"/>
    <col min="2569" max="2569" width="24.125" customWidth="1"/>
    <col min="2814" max="2814" width="7.375" customWidth="1"/>
    <col min="2815" max="2815" width="10.375" customWidth="1"/>
    <col min="2816" max="2816" width="12.75" customWidth="1"/>
    <col min="2817" max="2817" width="15.5" customWidth="1"/>
    <col min="2818" max="2818" width="7.375" customWidth="1"/>
    <col min="2819" max="2819" width="9.5" customWidth="1"/>
    <col min="2820" max="2820" width="14.125" customWidth="1"/>
    <col min="2821" max="2821" width="15.5" customWidth="1"/>
    <col min="2822" max="2822" width="15.25" customWidth="1"/>
    <col min="2825" max="2825" width="24.125" customWidth="1"/>
    <col min="3070" max="3070" width="7.375" customWidth="1"/>
    <col min="3071" max="3071" width="10.375" customWidth="1"/>
    <col min="3072" max="3072" width="12.75" customWidth="1"/>
    <col min="3073" max="3073" width="15.5" customWidth="1"/>
    <col min="3074" max="3074" width="7.375" customWidth="1"/>
    <col min="3075" max="3075" width="9.5" customWidth="1"/>
    <col min="3076" max="3076" width="14.125" customWidth="1"/>
    <col min="3077" max="3077" width="15.5" customWidth="1"/>
    <col min="3078" max="3078" width="15.25" customWidth="1"/>
    <col min="3081" max="3081" width="24.125" customWidth="1"/>
    <col min="3326" max="3326" width="7.375" customWidth="1"/>
    <col min="3327" max="3327" width="10.375" customWidth="1"/>
    <col min="3328" max="3328" width="12.75" customWidth="1"/>
    <col min="3329" max="3329" width="15.5" customWidth="1"/>
    <col min="3330" max="3330" width="7.375" customWidth="1"/>
    <col min="3331" max="3331" width="9.5" customWidth="1"/>
    <col min="3332" max="3332" width="14.125" customWidth="1"/>
    <col min="3333" max="3333" width="15.5" customWidth="1"/>
    <col min="3334" max="3334" width="15.25" customWidth="1"/>
    <col min="3337" max="3337" width="24.125" customWidth="1"/>
    <col min="3582" max="3582" width="7.375" customWidth="1"/>
    <col min="3583" max="3583" width="10.375" customWidth="1"/>
    <col min="3584" max="3584" width="12.75" customWidth="1"/>
    <col min="3585" max="3585" width="15.5" customWidth="1"/>
    <col min="3586" max="3586" width="7.375" customWidth="1"/>
    <col min="3587" max="3587" width="9.5" customWidth="1"/>
    <col min="3588" max="3588" width="14.125" customWidth="1"/>
    <col min="3589" max="3589" width="15.5" customWidth="1"/>
    <col min="3590" max="3590" width="15.25" customWidth="1"/>
    <col min="3593" max="3593" width="24.125" customWidth="1"/>
    <col min="3838" max="3838" width="7.375" customWidth="1"/>
    <col min="3839" max="3839" width="10.375" customWidth="1"/>
    <col min="3840" max="3840" width="12.75" customWidth="1"/>
    <col min="3841" max="3841" width="15.5" customWidth="1"/>
    <col min="3842" max="3842" width="7.375" customWidth="1"/>
    <col min="3843" max="3843" width="9.5" customWidth="1"/>
    <col min="3844" max="3844" width="14.125" customWidth="1"/>
    <col min="3845" max="3845" width="15.5" customWidth="1"/>
    <col min="3846" max="3846" width="15.25" customWidth="1"/>
    <col min="3849" max="3849" width="24.125" customWidth="1"/>
    <col min="4094" max="4094" width="7.375" customWidth="1"/>
    <col min="4095" max="4095" width="10.375" customWidth="1"/>
    <col min="4096" max="4096" width="12.75" customWidth="1"/>
    <col min="4097" max="4097" width="15.5" customWidth="1"/>
    <col min="4098" max="4098" width="7.375" customWidth="1"/>
    <col min="4099" max="4099" width="9.5" customWidth="1"/>
    <col min="4100" max="4100" width="14.125" customWidth="1"/>
    <col min="4101" max="4101" width="15.5" customWidth="1"/>
    <col min="4102" max="4102" width="15.25" customWidth="1"/>
    <col min="4105" max="4105" width="24.125" customWidth="1"/>
    <col min="4350" max="4350" width="7.375" customWidth="1"/>
    <col min="4351" max="4351" width="10.375" customWidth="1"/>
    <col min="4352" max="4352" width="12.75" customWidth="1"/>
    <col min="4353" max="4353" width="15.5" customWidth="1"/>
    <col min="4354" max="4354" width="7.375" customWidth="1"/>
    <col min="4355" max="4355" width="9.5" customWidth="1"/>
    <col min="4356" max="4356" width="14.125" customWidth="1"/>
    <col min="4357" max="4357" width="15.5" customWidth="1"/>
    <col min="4358" max="4358" width="15.25" customWidth="1"/>
    <col min="4361" max="4361" width="24.125" customWidth="1"/>
    <col min="4606" max="4606" width="7.375" customWidth="1"/>
    <col min="4607" max="4607" width="10.375" customWidth="1"/>
    <col min="4608" max="4608" width="12.75" customWidth="1"/>
    <col min="4609" max="4609" width="15.5" customWidth="1"/>
    <col min="4610" max="4610" width="7.375" customWidth="1"/>
    <col min="4611" max="4611" width="9.5" customWidth="1"/>
    <col min="4612" max="4612" width="14.125" customWidth="1"/>
    <col min="4613" max="4613" width="15.5" customWidth="1"/>
    <col min="4614" max="4614" width="15.25" customWidth="1"/>
    <col min="4617" max="4617" width="24.125" customWidth="1"/>
    <col min="4862" max="4862" width="7.375" customWidth="1"/>
    <col min="4863" max="4863" width="10.375" customWidth="1"/>
    <col min="4864" max="4864" width="12.75" customWidth="1"/>
    <col min="4865" max="4865" width="15.5" customWidth="1"/>
    <col min="4866" max="4866" width="7.375" customWidth="1"/>
    <col min="4867" max="4867" width="9.5" customWidth="1"/>
    <col min="4868" max="4868" width="14.125" customWidth="1"/>
    <col min="4869" max="4869" width="15.5" customWidth="1"/>
    <col min="4870" max="4870" width="15.25" customWidth="1"/>
    <col min="4873" max="4873" width="24.125" customWidth="1"/>
    <col min="5118" max="5118" width="7.375" customWidth="1"/>
    <col min="5119" max="5119" width="10.375" customWidth="1"/>
    <col min="5120" max="5120" width="12.75" customWidth="1"/>
    <col min="5121" max="5121" width="15.5" customWidth="1"/>
    <col min="5122" max="5122" width="7.375" customWidth="1"/>
    <col min="5123" max="5123" width="9.5" customWidth="1"/>
    <col min="5124" max="5124" width="14.125" customWidth="1"/>
    <col min="5125" max="5125" width="15.5" customWidth="1"/>
    <col min="5126" max="5126" width="15.25" customWidth="1"/>
    <col min="5129" max="5129" width="24.125" customWidth="1"/>
    <col min="5374" max="5374" width="7.375" customWidth="1"/>
    <col min="5375" max="5375" width="10.375" customWidth="1"/>
    <col min="5376" max="5376" width="12.75" customWidth="1"/>
    <col min="5377" max="5377" width="15.5" customWidth="1"/>
    <col min="5378" max="5378" width="7.375" customWidth="1"/>
    <col min="5379" max="5379" width="9.5" customWidth="1"/>
    <col min="5380" max="5380" width="14.125" customWidth="1"/>
    <col min="5381" max="5381" width="15.5" customWidth="1"/>
    <col min="5382" max="5382" width="15.25" customWidth="1"/>
    <col min="5385" max="5385" width="24.125" customWidth="1"/>
    <col min="5630" max="5630" width="7.375" customWidth="1"/>
    <col min="5631" max="5631" width="10.375" customWidth="1"/>
    <col min="5632" max="5632" width="12.75" customWidth="1"/>
    <col min="5633" max="5633" width="15.5" customWidth="1"/>
    <col min="5634" max="5634" width="7.375" customWidth="1"/>
    <col min="5635" max="5635" width="9.5" customWidth="1"/>
    <col min="5636" max="5636" width="14.125" customWidth="1"/>
    <col min="5637" max="5637" width="15.5" customWidth="1"/>
    <col min="5638" max="5638" width="15.25" customWidth="1"/>
    <col min="5641" max="5641" width="24.125" customWidth="1"/>
    <col min="5886" max="5886" width="7.375" customWidth="1"/>
    <col min="5887" max="5887" width="10.375" customWidth="1"/>
    <col min="5888" max="5888" width="12.75" customWidth="1"/>
    <col min="5889" max="5889" width="15.5" customWidth="1"/>
    <col min="5890" max="5890" width="7.375" customWidth="1"/>
    <col min="5891" max="5891" width="9.5" customWidth="1"/>
    <col min="5892" max="5892" width="14.125" customWidth="1"/>
    <col min="5893" max="5893" width="15.5" customWidth="1"/>
    <col min="5894" max="5894" width="15.25" customWidth="1"/>
    <col min="5897" max="5897" width="24.125" customWidth="1"/>
    <col min="6142" max="6142" width="7.375" customWidth="1"/>
    <col min="6143" max="6143" width="10.375" customWidth="1"/>
    <col min="6144" max="6144" width="12.75" customWidth="1"/>
    <col min="6145" max="6145" width="15.5" customWidth="1"/>
    <col min="6146" max="6146" width="7.375" customWidth="1"/>
    <col min="6147" max="6147" width="9.5" customWidth="1"/>
    <col min="6148" max="6148" width="14.125" customWidth="1"/>
    <col min="6149" max="6149" width="15.5" customWidth="1"/>
    <col min="6150" max="6150" width="15.25" customWidth="1"/>
    <col min="6153" max="6153" width="24.125" customWidth="1"/>
    <col min="6398" max="6398" width="7.375" customWidth="1"/>
    <col min="6399" max="6399" width="10.375" customWidth="1"/>
    <col min="6400" max="6400" width="12.75" customWidth="1"/>
    <col min="6401" max="6401" width="15.5" customWidth="1"/>
    <col min="6402" max="6402" width="7.375" customWidth="1"/>
    <col min="6403" max="6403" width="9.5" customWidth="1"/>
    <col min="6404" max="6404" width="14.125" customWidth="1"/>
    <col min="6405" max="6405" width="15.5" customWidth="1"/>
    <col min="6406" max="6406" width="15.25" customWidth="1"/>
    <col min="6409" max="6409" width="24.125" customWidth="1"/>
    <col min="6654" max="6654" width="7.375" customWidth="1"/>
    <col min="6655" max="6655" width="10.375" customWidth="1"/>
    <col min="6656" max="6656" width="12.75" customWidth="1"/>
    <col min="6657" max="6657" width="15.5" customWidth="1"/>
    <col min="6658" max="6658" width="7.375" customWidth="1"/>
    <col min="6659" max="6659" width="9.5" customWidth="1"/>
    <col min="6660" max="6660" width="14.125" customWidth="1"/>
    <col min="6661" max="6661" width="15.5" customWidth="1"/>
    <col min="6662" max="6662" width="15.25" customWidth="1"/>
    <col min="6665" max="6665" width="24.125" customWidth="1"/>
    <col min="6910" max="6910" width="7.375" customWidth="1"/>
    <col min="6911" max="6911" width="10.375" customWidth="1"/>
    <col min="6912" max="6912" width="12.75" customWidth="1"/>
    <col min="6913" max="6913" width="15.5" customWidth="1"/>
    <col min="6914" max="6914" width="7.375" customWidth="1"/>
    <col min="6915" max="6915" width="9.5" customWidth="1"/>
    <col min="6916" max="6916" width="14.125" customWidth="1"/>
    <col min="6917" max="6917" width="15.5" customWidth="1"/>
    <col min="6918" max="6918" width="15.25" customWidth="1"/>
    <col min="6921" max="6921" width="24.125" customWidth="1"/>
    <col min="7166" max="7166" width="7.375" customWidth="1"/>
    <col min="7167" max="7167" width="10.375" customWidth="1"/>
    <col min="7168" max="7168" width="12.75" customWidth="1"/>
    <col min="7169" max="7169" width="15.5" customWidth="1"/>
    <col min="7170" max="7170" width="7.375" customWidth="1"/>
    <col min="7171" max="7171" width="9.5" customWidth="1"/>
    <col min="7172" max="7172" width="14.125" customWidth="1"/>
    <col min="7173" max="7173" width="15.5" customWidth="1"/>
    <col min="7174" max="7174" width="15.25" customWidth="1"/>
    <col min="7177" max="7177" width="24.125" customWidth="1"/>
    <col min="7422" max="7422" width="7.375" customWidth="1"/>
    <col min="7423" max="7423" width="10.375" customWidth="1"/>
    <col min="7424" max="7424" width="12.75" customWidth="1"/>
    <col min="7425" max="7425" width="15.5" customWidth="1"/>
    <col min="7426" max="7426" width="7.375" customWidth="1"/>
    <col min="7427" max="7427" width="9.5" customWidth="1"/>
    <col min="7428" max="7428" width="14.125" customWidth="1"/>
    <col min="7429" max="7429" width="15.5" customWidth="1"/>
    <col min="7430" max="7430" width="15.25" customWidth="1"/>
    <col min="7433" max="7433" width="24.125" customWidth="1"/>
    <col min="7678" max="7678" width="7.375" customWidth="1"/>
    <col min="7679" max="7679" width="10.375" customWidth="1"/>
    <col min="7680" max="7680" width="12.75" customWidth="1"/>
    <col min="7681" max="7681" width="15.5" customWidth="1"/>
    <col min="7682" max="7682" width="7.375" customWidth="1"/>
    <col min="7683" max="7683" width="9.5" customWidth="1"/>
    <col min="7684" max="7684" width="14.125" customWidth="1"/>
    <col min="7685" max="7685" width="15.5" customWidth="1"/>
    <col min="7686" max="7686" width="15.25" customWidth="1"/>
    <col min="7689" max="7689" width="24.125" customWidth="1"/>
    <col min="7934" max="7934" width="7.375" customWidth="1"/>
    <col min="7935" max="7935" width="10.375" customWidth="1"/>
    <col min="7936" max="7936" width="12.75" customWidth="1"/>
    <col min="7937" max="7937" width="15.5" customWidth="1"/>
    <col min="7938" max="7938" width="7.375" customWidth="1"/>
    <col min="7939" max="7939" width="9.5" customWidth="1"/>
    <col min="7940" max="7940" width="14.125" customWidth="1"/>
    <col min="7941" max="7941" width="15.5" customWidth="1"/>
    <col min="7942" max="7942" width="15.25" customWidth="1"/>
    <col min="7945" max="7945" width="24.125" customWidth="1"/>
    <col min="8190" max="8190" width="7.375" customWidth="1"/>
    <col min="8191" max="8191" width="10.375" customWidth="1"/>
    <col min="8192" max="8192" width="12.75" customWidth="1"/>
    <col min="8193" max="8193" width="15.5" customWidth="1"/>
    <col min="8194" max="8194" width="7.375" customWidth="1"/>
    <col min="8195" max="8195" width="9.5" customWidth="1"/>
    <col min="8196" max="8196" width="14.125" customWidth="1"/>
    <col min="8197" max="8197" width="15.5" customWidth="1"/>
    <col min="8198" max="8198" width="15.25" customWidth="1"/>
    <col min="8201" max="8201" width="24.125" customWidth="1"/>
    <col min="8446" max="8446" width="7.375" customWidth="1"/>
    <col min="8447" max="8447" width="10.375" customWidth="1"/>
    <col min="8448" max="8448" width="12.75" customWidth="1"/>
    <col min="8449" max="8449" width="15.5" customWidth="1"/>
    <col min="8450" max="8450" width="7.375" customWidth="1"/>
    <col min="8451" max="8451" width="9.5" customWidth="1"/>
    <col min="8452" max="8452" width="14.125" customWidth="1"/>
    <col min="8453" max="8453" width="15.5" customWidth="1"/>
    <col min="8454" max="8454" width="15.25" customWidth="1"/>
    <col min="8457" max="8457" width="24.125" customWidth="1"/>
    <col min="8702" max="8702" width="7.375" customWidth="1"/>
    <col min="8703" max="8703" width="10.375" customWidth="1"/>
    <col min="8704" max="8704" width="12.75" customWidth="1"/>
    <col min="8705" max="8705" width="15.5" customWidth="1"/>
    <col min="8706" max="8706" width="7.375" customWidth="1"/>
    <col min="8707" max="8707" width="9.5" customWidth="1"/>
    <col min="8708" max="8708" width="14.125" customWidth="1"/>
    <col min="8709" max="8709" width="15.5" customWidth="1"/>
    <col min="8710" max="8710" width="15.25" customWidth="1"/>
    <col min="8713" max="8713" width="24.125" customWidth="1"/>
    <col min="8958" max="8958" width="7.375" customWidth="1"/>
    <col min="8959" max="8959" width="10.375" customWidth="1"/>
    <col min="8960" max="8960" width="12.75" customWidth="1"/>
    <col min="8961" max="8961" width="15.5" customWidth="1"/>
    <col min="8962" max="8962" width="7.375" customWidth="1"/>
    <col min="8963" max="8963" width="9.5" customWidth="1"/>
    <col min="8964" max="8964" width="14.125" customWidth="1"/>
    <col min="8965" max="8965" width="15.5" customWidth="1"/>
    <col min="8966" max="8966" width="15.25" customWidth="1"/>
    <col min="8969" max="8969" width="24.125" customWidth="1"/>
    <col min="9214" max="9214" width="7.375" customWidth="1"/>
    <col min="9215" max="9215" width="10.375" customWidth="1"/>
    <col min="9216" max="9216" width="12.75" customWidth="1"/>
    <col min="9217" max="9217" width="15.5" customWidth="1"/>
    <col min="9218" max="9218" width="7.375" customWidth="1"/>
    <col min="9219" max="9219" width="9.5" customWidth="1"/>
    <col min="9220" max="9220" width="14.125" customWidth="1"/>
    <col min="9221" max="9221" width="15.5" customWidth="1"/>
    <col min="9222" max="9222" width="15.25" customWidth="1"/>
    <col min="9225" max="9225" width="24.125" customWidth="1"/>
    <col min="9470" max="9470" width="7.375" customWidth="1"/>
    <col min="9471" max="9471" width="10.375" customWidth="1"/>
    <col min="9472" max="9472" width="12.75" customWidth="1"/>
    <col min="9473" max="9473" width="15.5" customWidth="1"/>
    <col min="9474" max="9474" width="7.375" customWidth="1"/>
    <col min="9475" max="9475" width="9.5" customWidth="1"/>
    <col min="9476" max="9476" width="14.125" customWidth="1"/>
    <col min="9477" max="9477" width="15.5" customWidth="1"/>
    <col min="9478" max="9478" width="15.25" customWidth="1"/>
    <col min="9481" max="9481" width="24.125" customWidth="1"/>
    <col min="9726" max="9726" width="7.375" customWidth="1"/>
    <col min="9727" max="9727" width="10.375" customWidth="1"/>
    <col min="9728" max="9728" width="12.75" customWidth="1"/>
    <col min="9729" max="9729" width="15.5" customWidth="1"/>
    <col min="9730" max="9730" width="7.375" customWidth="1"/>
    <col min="9731" max="9731" width="9.5" customWidth="1"/>
    <col min="9732" max="9732" width="14.125" customWidth="1"/>
    <col min="9733" max="9733" width="15.5" customWidth="1"/>
    <col min="9734" max="9734" width="15.25" customWidth="1"/>
    <col min="9737" max="9737" width="24.125" customWidth="1"/>
    <col min="9982" max="9982" width="7.375" customWidth="1"/>
    <col min="9983" max="9983" width="10.375" customWidth="1"/>
    <col min="9984" max="9984" width="12.75" customWidth="1"/>
    <col min="9985" max="9985" width="15.5" customWidth="1"/>
    <col min="9986" max="9986" width="7.375" customWidth="1"/>
    <col min="9987" max="9987" width="9.5" customWidth="1"/>
    <col min="9988" max="9988" width="14.125" customWidth="1"/>
    <col min="9989" max="9989" width="15.5" customWidth="1"/>
    <col min="9990" max="9990" width="15.25" customWidth="1"/>
    <col min="9993" max="9993" width="24.125" customWidth="1"/>
    <col min="10238" max="10238" width="7.375" customWidth="1"/>
    <col min="10239" max="10239" width="10.375" customWidth="1"/>
    <col min="10240" max="10240" width="12.75" customWidth="1"/>
    <col min="10241" max="10241" width="15.5" customWidth="1"/>
    <col min="10242" max="10242" width="7.375" customWidth="1"/>
    <col min="10243" max="10243" width="9.5" customWidth="1"/>
    <col min="10244" max="10244" width="14.125" customWidth="1"/>
    <col min="10245" max="10245" width="15.5" customWidth="1"/>
    <col min="10246" max="10246" width="15.25" customWidth="1"/>
    <col min="10249" max="10249" width="24.125" customWidth="1"/>
    <col min="10494" max="10494" width="7.375" customWidth="1"/>
    <col min="10495" max="10495" width="10.375" customWidth="1"/>
    <col min="10496" max="10496" width="12.75" customWidth="1"/>
    <col min="10497" max="10497" width="15.5" customWidth="1"/>
    <col min="10498" max="10498" width="7.375" customWidth="1"/>
    <col min="10499" max="10499" width="9.5" customWidth="1"/>
    <col min="10500" max="10500" width="14.125" customWidth="1"/>
    <col min="10501" max="10501" width="15.5" customWidth="1"/>
    <col min="10502" max="10502" width="15.25" customWidth="1"/>
    <col min="10505" max="10505" width="24.125" customWidth="1"/>
    <col min="10750" max="10750" width="7.375" customWidth="1"/>
    <col min="10751" max="10751" width="10.375" customWidth="1"/>
    <col min="10752" max="10752" width="12.75" customWidth="1"/>
    <col min="10753" max="10753" width="15.5" customWidth="1"/>
    <col min="10754" max="10754" width="7.375" customWidth="1"/>
    <col min="10755" max="10755" width="9.5" customWidth="1"/>
    <col min="10756" max="10756" width="14.125" customWidth="1"/>
    <col min="10757" max="10757" width="15.5" customWidth="1"/>
    <col min="10758" max="10758" width="15.25" customWidth="1"/>
    <col min="10761" max="10761" width="24.125" customWidth="1"/>
    <col min="11006" max="11006" width="7.375" customWidth="1"/>
    <col min="11007" max="11007" width="10.375" customWidth="1"/>
    <col min="11008" max="11008" width="12.75" customWidth="1"/>
    <col min="11009" max="11009" width="15.5" customWidth="1"/>
    <col min="11010" max="11010" width="7.375" customWidth="1"/>
    <col min="11011" max="11011" width="9.5" customWidth="1"/>
    <col min="11012" max="11012" width="14.125" customWidth="1"/>
    <col min="11013" max="11013" width="15.5" customWidth="1"/>
    <col min="11014" max="11014" width="15.25" customWidth="1"/>
    <col min="11017" max="11017" width="24.125" customWidth="1"/>
    <col min="11262" max="11262" width="7.375" customWidth="1"/>
    <col min="11263" max="11263" width="10.375" customWidth="1"/>
    <col min="11264" max="11264" width="12.75" customWidth="1"/>
    <col min="11265" max="11265" width="15.5" customWidth="1"/>
    <col min="11266" max="11266" width="7.375" customWidth="1"/>
    <col min="11267" max="11267" width="9.5" customWidth="1"/>
    <col min="11268" max="11268" width="14.125" customWidth="1"/>
    <col min="11269" max="11269" width="15.5" customWidth="1"/>
    <col min="11270" max="11270" width="15.25" customWidth="1"/>
    <col min="11273" max="11273" width="24.125" customWidth="1"/>
    <col min="11518" max="11518" width="7.375" customWidth="1"/>
    <col min="11519" max="11519" width="10.375" customWidth="1"/>
    <col min="11520" max="11520" width="12.75" customWidth="1"/>
    <col min="11521" max="11521" width="15.5" customWidth="1"/>
    <col min="11522" max="11522" width="7.375" customWidth="1"/>
    <col min="11523" max="11523" width="9.5" customWidth="1"/>
    <col min="11524" max="11524" width="14.125" customWidth="1"/>
    <col min="11525" max="11525" width="15.5" customWidth="1"/>
    <col min="11526" max="11526" width="15.25" customWidth="1"/>
    <col min="11529" max="11529" width="24.125" customWidth="1"/>
    <col min="11774" max="11774" width="7.375" customWidth="1"/>
    <col min="11775" max="11775" width="10.375" customWidth="1"/>
    <col min="11776" max="11776" width="12.75" customWidth="1"/>
    <col min="11777" max="11777" width="15.5" customWidth="1"/>
    <col min="11778" max="11778" width="7.375" customWidth="1"/>
    <col min="11779" max="11779" width="9.5" customWidth="1"/>
    <col min="11780" max="11780" width="14.125" customWidth="1"/>
    <col min="11781" max="11781" width="15.5" customWidth="1"/>
    <col min="11782" max="11782" width="15.25" customWidth="1"/>
    <col min="11785" max="11785" width="24.125" customWidth="1"/>
    <col min="12030" max="12030" width="7.375" customWidth="1"/>
    <col min="12031" max="12031" width="10.375" customWidth="1"/>
    <col min="12032" max="12032" width="12.75" customWidth="1"/>
    <col min="12033" max="12033" width="15.5" customWidth="1"/>
    <col min="12034" max="12034" width="7.375" customWidth="1"/>
    <col min="12035" max="12035" width="9.5" customWidth="1"/>
    <col min="12036" max="12036" width="14.125" customWidth="1"/>
    <col min="12037" max="12037" width="15.5" customWidth="1"/>
    <col min="12038" max="12038" width="15.25" customWidth="1"/>
    <col min="12041" max="12041" width="24.125" customWidth="1"/>
    <col min="12286" max="12286" width="7.375" customWidth="1"/>
    <col min="12287" max="12287" width="10.375" customWidth="1"/>
    <col min="12288" max="12288" width="12.75" customWidth="1"/>
    <col min="12289" max="12289" width="15.5" customWidth="1"/>
    <col min="12290" max="12290" width="7.375" customWidth="1"/>
    <col min="12291" max="12291" width="9.5" customWidth="1"/>
    <col min="12292" max="12292" width="14.125" customWidth="1"/>
    <col min="12293" max="12293" width="15.5" customWidth="1"/>
    <col min="12294" max="12294" width="15.25" customWidth="1"/>
    <col min="12297" max="12297" width="24.125" customWidth="1"/>
    <col min="12542" max="12542" width="7.375" customWidth="1"/>
    <col min="12543" max="12543" width="10.375" customWidth="1"/>
    <col min="12544" max="12544" width="12.75" customWidth="1"/>
    <col min="12545" max="12545" width="15.5" customWidth="1"/>
    <col min="12546" max="12546" width="7.375" customWidth="1"/>
    <col min="12547" max="12547" width="9.5" customWidth="1"/>
    <col min="12548" max="12548" width="14.125" customWidth="1"/>
    <col min="12549" max="12549" width="15.5" customWidth="1"/>
    <col min="12550" max="12550" width="15.25" customWidth="1"/>
    <col min="12553" max="12553" width="24.125" customWidth="1"/>
    <col min="12798" max="12798" width="7.375" customWidth="1"/>
    <col min="12799" max="12799" width="10.375" customWidth="1"/>
    <col min="12800" max="12800" width="12.75" customWidth="1"/>
    <col min="12801" max="12801" width="15.5" customWidth="1"/>
    <col min="12802" max="12802" width="7.375" customWidth="1"/>
    <col min="12803" max="12803" width="9.5" customWidth="1"/>
    <col min="12804" max="12804" width="14.125" customWidth="1"/>
    <col min="12805" max="12805" width="15.5" customWidth="1"/>
    <col min="12806" max="12806" width="15.25" customWidth="1"/>
    <col min="12809" max="12809" width="24.125" customWidth="1"/>
    <col min="13054" max="13054" width="7.375" customWidth="1"/>
    <col min="13055" max="13055" width="10.375" customWidth="1"/>
    <col min="13056" max="13056" width="12.75" customWidth="1"/>
    <col min="13057" max="13057" width="15.5" customWidth="1"/>
    <col min="13058" max="13058" width="7.375" customWidth="1"/>
    <col min="13059" max="13059" width="9.5" customWidth="1"/>
    <col min="13060" max="13060" width="14.125" customWidth="1"/>
    <col min="13061" max="13061" width="15.5" customWidth="1"/>
    <col min="13062" max="13062" width="15.25" customWidth="1"/>
    <col min="13065" max="13065" width="24.125" customWidth="1"/>
    <col min="13310" max="13310" width="7.375" customWidth="1"/>
    <col min="13311" max="13311" width="10.375" customWidth="1"/>
    <col min="13312" max="13312" width="12.75" customWidth="1"/>
    <col min="13313" max="13313" width="15.5" customWidth="1"/>
    <col min="13314" max="13314" width="7.375" customWidth="1"/>
    <col min="13315" max="13315" width="9.5" customWidth="1"/>
    <col min="13316" max="13316" width="14.125" customWidth="1"/>
    <col min="13317" max="13317" width="15.5" customWidth="1"/>
    <col min="13318" max="13318" width="15.25" customWidth="1"/>
    <col min="13321" max="13321" width="24.125" customWidth="1"/>
    <col min="13566" max="13566" width="7.375" customWidth="1"/>
    <col min="13567" max="13567" width="10.375" customWidth="1"/>
    <col min="13568" max="13568" width="12.75" customWidth="1"/>
    <col min="13569" max="13569" width="15.5" customWidth="1"/>
    <col min="13570" max="13570" width="7.375" customWidth="1"/>
    <col min="13571" max="13571" width="9.5" customWidth="1"/>
    <col min="13572" max="13572" width="14.125" customWidth="1"/>
    <col min="13573" max="13573" width="15.5" customWidth="1"/>
    <col min="13574" max="13574" width="15.25" customWidth="1"/>
    <col min="13577" max="13577" width="24.125" customWidth="1"/>
    <col min="13822" max="13822" width="7.375" customWidth="1"/>
    <col min="13823" max="13823" width="10.375" customWidth="1"/>
    <col min="13824" max="13824" width="12.75" customWidth="1"/>
    <col min="13825" max="13825" width="15.5" customWidth="1"/>
    <col min="13826" max="13826" width="7.375" customWidth="1"/>
    <col min="13827" max="13827" width="9.5" customWidth="1"/>
    <col min="13828" max="13828" width="14.125" customWidth="1"/>
    <col min="13829" max="13829" width="15.5" customWidth="1"/>
    <col min="13830" max="13830" width="15.25" customWidth="1"/>
    <col min="13833" max="13833" width="24.125" customWidth="1"/>
    <col min="14078" max="14078" width="7.375" customWidth="1"/>
    <col min="14079" max="14079" width="10.375" customWidth="1"/>
    <col min="14080" max="14080" width="12.75" customWidth="1"/>
    <col min="14081" max="14081" width="15.5" customWidth="1"/>
    <col min="14082" max="14082" width="7.375" customWidth="1"/>
    <col min="14083" max="14083" width="9.5" customWidth="1"/>
    <col min="14084" max="14084" width="14.125" customWidth="1"/>
    <col min="14085" max="14085" width="15.5" customWidth="1"/>
    <col min="14086" max="14086" width="15.25" customWidth="1"/>
    <col min="14089" max="14089" width="24.125" customWidth="1"/>
    <col min="14334" max="14334" width="7.375" customWidth="1"/>
    <col min="14335" max="14335" width="10.375" customWidth="1"/>
    <col min="14336" max="14336" width="12.75" customWidth="1"/>
    <col min="14337" max="14337" width="15.5" customWidth="1"/>
    <col min="14338" max="14338" width="7.375" customWidth="1"/>
    <col min="14339" max="14339" width="9.5" customWidth="1"/>
    <col min="14340" max="14340" width="14.125" customWidth="1"/>
    <col min="14341" max="14341" width="15.5" customWidth="1"/>
    <col min="14342" max="14342" width="15.25" customWidth="1"/>
    <col min="14345" max="14345" width="24.125" customWidth="1"/>
    <col min="14590" max="14590" width="7.375" customWidth="1"/>
    <col min="14591" max="14591" width="10.375" customWidth="1"/>
    <col min="14592" max="14592" width="12.75" customWidth="1"/>
    <col min="14593" max="14593" width="15.5" customWidth="1"/>
    <col min="14594" max="14594" width="7.375" customWidth="1"/>
    <col min="14595" max="14595" width="9.5" customWidth="1"/>
    <col min="14596" max="14596" width="14.125" customWidth="1"/>
    <col min="14597" max="14597" width="15.5" customWidth="1"/>
    <col min="14598" max="14598" width="15.25" customWidth="1"/>
    <col min="14601" max="14601" width="24.125" customWidth="1"/>
    <col min="14846" max="14846" width="7.375" customWidth="1"/>
    <col min="14847" max="14847" width="10.375" customWidth="1"/>
    <col min="14848" max="14848" width="12.75" customWidth="1"/>
    <col min="14849" max="14849" width="15.5" customWidth="1"/>
    <col min="14850" max="14850" width="7.375" customWidth="1"/>
    <col min="14851" max="14851" width="9.5" customWidth="1"/>
    <col min="14852" max="14852" width="14.125" customWidth="1"/>
    <col min="14853" max="14853" width="15.5" customWidth="1"/>
    <col min="14854" max="14854" width="15.25" customWidth="1"/>
    <col min="14857" max="14857" width="24.125" customWidth="1"/>
    <col min="15102" max="15102" width="7.375" customWidth="1"/>
    <col min="15103" max="15103" width="10.375" customWidth="1"/>
    <col min="15104" max="15104" width="12.75" customWidth="1"/>
    <col min="15105" max="15105" width="15.5" customWidth="1"/>
    <col min="15106" max="15106" width="7.375" customWidth="1"/>
    <col min="15107" max="15107" width="9.5" customWidth="1"/>
    <col min="15108" max="15108" width="14.125" customWidth="1"/>
    <col min="15109" max="15109" width="15.5" customWidth="1"/>
    <col min="15110" max="15110" width="15.25" customWidth="1"/>
    <col min="15113" max="15113" width="24.125" customWidth="1"/>
    <col min="15358" max="15358" width="7.375" customWidth="1"/>
    <col min="15359" max="15359" width="10.375" customWidth="1"/>
    <col min="15360" max="15360" width="12.75" customWidth="1"/>
    <col min="15361" max="15361" width="15.5" customWidth="1"/>
    <col min="15362" max="15362" width="7.375" customWidth="1"/>
    <col min="15363" max="15363" width="9.5" customWidth="1"/>
    <col min="15364" max="15364" width="14.125" customWidth="1"/>
    <col min="15365" max="15365" width="15.5" customWidth="1"/>
    <col min="15366" max="15366" width="15.25" customWidth="1"/>
    <col min="15369" max="15369" width="24.125" customWidth="1"/>
    <col min="15614" max="15614" width="7.375" customWidth="1"/>
    <col min="15615" max="15615" width="10.375" customWidth="1"/>
    <col min="15616" max="15616" width="12.75" customWidth="1"/>
    <col min="15617" max="15617" width="15.5" customWidth="1"/>
    <col min="15618" max="15618" width="7.375" customWidth="1"/>
    <col min="15619" max="15619" width="9.5" customWidth="1"/>
    <col min="15620" max="15620" width="14.125" customWidth="1"/>
    <col min="15621" max="15621" width="15.5" customWidth="1"/>
    <col min="15622" max="15622" width="15.25" customWidth="1"/>
    <col min="15625" max="15625" width="24.125" customWidth="1"/>
    <col min="15870" max="15870" width="7.375" customWidth="1"/>
    <col min="15871" max="15871" width="10.375" customWidth="1"/>
    <col min="15872" max="15872" width="12.75" customWidth="1"/>
    <col min="15873" max="15873" width="15.5" customWidth="1"/>
    <col min="15874" max="15874" width="7.375" customWidth="1"/>
    <col min="15875" max="15875" width="9.5" customWidth="1"/>
    <col min="15876" max="15876" width="14.125" customWidth="1"/>
    <col min="15877" max="15877" width="15.5" customWidth="1"/>
    <col min="15878" max="15878" width="15.25" customWidth="1"/>
    <col min="15881" max="15881" width="24.125" customWidth="1"/>
    <col min="16126" max="16126" width="7.375" customWidth="1"/>
    <col min="16127" max="16127" width="10.375" customWidth="1"/>
    <col min="16128" max="16128" width="12.75" customWidth="1"/>
    <col min="16129" max="16129" width="15.5" customWidth="1"/>
    <col min="16130" max="16130" width="7.375" customWidth="1"/>
    <col min="16131" max="16131" width="9.5" customWidth="1"/>
    <col min="16132" max="16132" width="14.125" customWidth="1"/>
    <col min="16133" max="16133" width="15.5" customWidth="1"/>
    <col min="16134" max="16134" width="15.25" customWidth="1"/>
    <col min="16137" max="16137" width="24.125" customWidth="1"/>
  </cols>
  <sheetData>
    <row r="1" spans="1:9" ht="24.75" customHeight="1">
      <c r="A1" s="98" t="s">
        <v>0</v>
      </c>
      <c r="B1" s="99"/>
      <c r="C1" s="99"/>
      <c r="D1" s="99"/>
      <c r="E1" s="99"/>
      <c r="F1" s="99"/>
      <c r="G1" s="99"/>
      <c r="H1" s="100"/>
    </row>
    <row r="2" spans="1:9" ht="24.75" customHeight="1">
      <c r="A2" s="101" t="s">
        <v>401</v>
      </c>
      <c r="B2" s="102"/>
      <c r="C2" s="102"/>
      <c r="D2" s="102"/>
      <c r="E2" s="102"/>
      <c r="F2" s="102"/>
      <c r="G2" s="102"/>
      <c r="H2" s="103"/>
    </row>
    <row r="3" spans="1:9" ht="30" customHeight="1">
      <c r="A3" s="90" t="s">
        <v>1</v>
      </c>
      <c r="B3" s="91"/>
      <c r="C3" s="104" t="s">
        <v>405</v>
      </c>
      <c r="D3" s="104"/>
      <c r="E3" s="92" t="s">
        <v>2</v>
      </c>
      <c r="F3" s="92"/>
      <c r="G3" s="105" t="s">
        <v>349</v>
      </c>
      <c r="H3" s="106"/>
    </row>
    <row r="4" spans="1:9" ht="30" customHeight="1">
      <c r="A4" s="90"/>
      <c r="B4" s="91"/>
      <c r="C4" s="107" t="s">
        <v>406</v>
      </c>
      <c r="D4" s="107"/>
      <c r="E4" s="92"/>
      <c r="F4" s="92"/>
      <c r="G4" s="107" t="s">
        <v>404</v>
      </c>
      <c r="H4" s="108"/>
    </row>
    <row r="5" spans="1:9" ht="30" customHeight="1">
      <c r="A5" s="90" t="s">
        <v>3</v>
      </c>
      <c r="B5" s="91"/>
      <c r="C5" s="91" t="s">
        <v>402</v>
      </c>
      <c r="D5" s="91"/>
      <c r="E5" s="91" t="s">
        <v>4</v>
      </c>
      <c r="F5" s="91"/>
      <c r="G5" s="94" t="s">
        <v>61</v>
      </c>
      <c r="H5" s="95"/>
    </row>
    <row r="6" spans="1:9" ht="30" customHeight="1">
      <c r="A6" s="90" t="s">
        <v>5</v>
      </c>
      <c r="B6" s="91"/>
      <c r="C6" s="91" t="s">
        <v>49</v>
      </c>
      <c r="D6" s="91"/>
      <c r="E6" s="92" t="s">
        <v>6</v>
      </c>
      <c r="F6" s="92"/>
      <c r="G6" s="96" t="s">
        <v>403</v>
      </c>
      <c r="H6" s="97"/>
    </row>
    <row r="7" spans="1:9" ht="30" customHeight="1">
      <c r="A7" s="90" t="s">
        <v>7</v>
      </c>
      <c r="B7" s="91"/>
      <c r="C7" s="68">
        <v>114</v>
      </c>
      <c r="D7" s="69" t="s">
        <v>8</v>
      </c>
      <c r="E7" s="92" t="s">
        <v>9</v>
      </c>
      <c r="F7" s="92"/>
      <c r="G7" s="67">
        <v>66</v>
      </c>
      <c r="H7" s="70" t="s">
        <v>8</v>
      </c>
    </row>
    <row r="8" spans="1:9" ht="21.95" customHeight="1">
      <c r="A8" s="2" t="s">
        <v>10</v>
      </c>
      <c r="B8" s="93" t="s">
        <v>11</v>
      </c>
      <c r="C8" s="93"/>
      <c r="D8" s="3" t="s">
        <v>12</v>
      </c>
      <c r="E8" s="4" t="s">
        <v>10</v>
      </c>
      <c r="F8" s="93" t="s">
        <v>11</v>
      </c>
      <c r="G8" s="93"/>
      <c r="H8" s="5" t="s">
        <v>12</v>
      </c>
    </row>
    <row r="9" spans="1:9" s="10" customFormat="1" ht="21.95" customHeight="1">
      <c r="A9" s="73" t="s">
        <v>13</v>
      </c>
      <c r="B9" s="83" t="s">
        <v>256</v>
      </c>
      <c r="C9" s="83"/>
      <c r="D9" s="7" t="s">
        <v>84</v>
      </c>
      <c r="E9" s="7" t="str">
        <f>IF(H9&lt;&gt;"","入選","")</f>
        <v>入選</v>
      </c>
      <c r="F9" s="92" t="s">
        <v>352</v>
      </c>
      <c r="G9" s="92"/>
      <c r="H9" s="7" t="s">
        <v>129</v>
      </c>
      <c r="I9" s="8"/>
    </row>
    <row r="10" spans="1:9" s="10" customFormat="1" ht="21.95" customHeight="1">
      <c r="A10" s="73" t="s">
        <v>14</v>
      </c>
      <c r="B10" s="83" t="s">
        <v>407</v>
      </c>
      <c r="C10" s="83"/>
      <c r="D10" s="7" t="s">
        <v>135</v>
      </c>
      <c r="E10" s="7" t="str">
        <f>IF(H10&lt;&gt;"","入選","")</f>
        <v>入選</v>
      </c>
      <c r="F10" s="92" t="s">
        <v>440</v>
      </c>
      <c r="G10" s="92"/>
      <c r="H10" s="7" t="s">
        <v>129</v>
      </c>
      <c r="I10" s="8"/>
    </row>
    <row r="11" spans="1:9" s="10" customFormat="1" ht="21.95" customHeight="1">
      <c r="A11" s="73" t="s">
        <v>15</v>
      </c>
      <c r="B11" s="83" t="s">
        <v>408</v>
      </c>
      <c r="C11" s="83"/>
      <c r="D11" s="11" t="s">
        <v>61</v>
      </c>
      <c r="E11" s="7" t="str">
        <f>IF(H11&lt;&gt;"","入選","")</f>
        <v>入選</v>
      </c>
      <c r="F11" s="92" t="s">
        <v>441</v>
      </c>
      <c r="G11" s="92"/>
      <c r="H11" s="7" t="s">
        <v>129</v>
      </c>
      <c r="I11" s="8"/>
    </row>
    <row r="12" spans="1:9" s="10" customFormat="1" ht="21.95" customHeight="1">
      <c r="A12" s="73" t="s">
        <v>16</v>
      </c>
      <c r="B12" s="83" t="s">
        <v>409</v>
      </c>
      <c r="C12" s="83"/>
      <c r="D12" s="7" t="s">
        <v>84</v>
      </c>
      <c r="E12" s="7" t="str">
        <f>IF(H12&lt;&gt;"","入選","")</f>
        <v>入選</v>
      </c>
      <c r="F12" s="91" t="s">
        <v>152</v>
      </c>
      <c r="G12" s="91"/>
      <c r="H12" s="7" t="s">
        <v>129</v>
      </c>
      <c r="I12" s="8"/>
    </row>
    <row r="13" spans="1:9" s="10" customFormat="1" ht="21.95" customHeight="1">
      <c r="A13" s="73" t="s">
        <v>16</v>
      </c>
      <c r="B13" s="83" t="s">
        <v>410</v>
      </c>
      <c r="C13" s="83"/>
      <c r="D13" s="11" t="s">
        <v>61</v>
      </c>
      <c r="E13" s="7" t="str">
        <f>IF(H13&lt;&gt;"","入選","")</f>
        <v>入選</v>
      </c>
      <c r="F13" s="91" t="s">
        <v>442</v>
      </c>
      <c r="G13" s="91"/>
      <c r="H13" s="7" t="s">
        <v>129</v>
      </c>
      <c r="I13" s="8"/>
    </row>
    <row r="14" spans="1:9" s="10" customFormat="1" ht="21.95" customHeight="1">
      <c r="A14" s="73" t="s">
        <v>16</v>
      </c>
      <c r="B14" s="83" t="s">
        <v>411</v>
      </c>
      <c r="C14" s="83"/>
      <c r="D14" s="7" t="s">
        <v>55</v>
      </c>
      <c r="E14" s="7" t="str">
        <f t="shared" ref="E14:E18" si="0">IF(H14&lt;&gt;"","入選","")</f>
        <v>入選</v>
      </c>
      <c r="F14" s="83" t="s">
        <v>59</v>
      </c>
      <c r="G14" s="83"/>
      <c r="H14" s="7" t="s">
        <v>147</v>
      </c>
      <c r="I14" s="8"/>
    </row>
    <row r="15" spans="1:9" s="10" customFormat="1" ht="21.95" customHeight="1">
      <c r="A15" s="73" t="s">
        <v>16</v>
      </c>
      <c r="B15" s="83" t="s">
        <v>412</v>
      </c>
      <c r="C15" s="83"/>
      <c r="D15" s="7" t="s">
        <v>147</v>
      </c>
      <c r="E15" s="7" t="str">
        <f t="shared" si="0"/>
        <v>入選</v>
      </c>
      <c r="F15" s="83" t="s">
        <v>436</v>
      </c>
      <c r="G15" s="83"/>
      <c r="H15" s="7" t="s">
        <v>147</v>
      </c>
      <c r="I15" s="8"/>
    </row>
    <row r="16" spans="1:9" s="10" customFormat="1" ht="21.95" customHeight="1">
      <c r="A16" s="73" t="s">
        <v>16</v>
      </c>
      <c r="B16" s="83" t="s">
        <v>163</v>
      </c>
      <c r="C16" s="83"/>
      <c r="D16" s="7" t="s">
        <v>57</v>
      </c>
      <c r="E16" s="7" t="str">
        <f t="shared" si="0"/>
        <v>入選</v>
      </c>
      <c r="F16" s="83" t="s">
        <v>437</v>
      </c>
      <c r="G16" s="83"/>
      <c r="H16" s="7" t="s">
        <v>147</v>
      </c>
      <c r="I16" s="8"/>
    </row>
    <row r="17" spans="1:9" s="10" customFormat="1" ht="21.95" customHeight="1">
      <c r="A17" s="73" t="str">
        <f t="shared" ref="A17:A44" si="1">IF(D17&lt;&gt;"","入選","")</f>
        <v>入選</v>
      </c>
      <c r="B17" s="83" t="s">
        <v>413</v>
      </c>
      <c r="C17" s="83"/>
      <c r="D17" s="7" t="s">
        <v>84</v>
      </c>
      <c r="E17" s="7" t="str">
        <f t="shared" si="0"/>
        <v>入選</v>
      </c>
      <c r="F17" s="83" t="s">
        <v>438</v>
      </c>
      <c r="G17" s="83"/>
      <c r="H17" s="7" t="s">
        <v>147</v>
      </c>
      <c r="I17" s="8"/>
    </row>
    <row r="18" spans="1:9" s="10" customFormat="1" ht="21.95" customHeight="1">
      <c r="A18" s="73" t="str">
        <f t="shared" si="1"/>
        <v>入選</v>
      </c>
      <c r="B18" s="83" t="s">
        <v>414</v>
      </c>
      <c r="C18" s="83"/>
      <c r="D18" s="7" t="s">
        <v>84</v>
      </c>
      <c r="E18" s="7" t="str">
        <f t="shared" si="0"/>
        <v>入選</v>
      </c>
      <c r="F18" s="83" t="s">
        <v>439</v>
      </c>
      <c r="G18" s="83"/>
      <c r="H18" s="7" t="s">
        <v>147</v>
      </c>
      <c r="I18" s="8"/>
    </row>
    <row r="19" spans="1:9" s="10" customFormat="1" ht="21.95" customHeight="1">
      <c r="A19" s="73" t="str">
        <f t="shared" si="1"/>
        <v>入選</v>
      </c>
      <c r="B19" s="83" t="s">
        <v>415</v>
      </c>
      <c r="C19" s="83"/>
      <c r="D19" s="7" t="s">
        <v>84</v>
      </c>
      <c r="E19" s="7" t="str">
        <f t="shared" ref="E19:E43" si="2">IF(H19&lt;&gt;"","入選","")</f>
        <v>入選</v>
      </c>
      <c r="F19" s="92" t="s">
        <v>443</v>
      </c>
      <c r="G19" s="92"/>
      <c r="H19" s="7" t="s">
        <v>57</v>
      </c>
      <c r="I19" s="8"/>
    </row>
    <row r="20" spans="1:9" s="10" customFormat="1" ht="21.95" customHeight="1">
      <c r="A20" s="73" t="str">
        <f t="shared" si="1"/>
        <v>入選</v>
      </c>
      <c r="B20" s="83" t="s">
        <v>416</v>
      </c>
      <c r="C20" s="83"/>
      <c r="D20" s="7" t="s">
        <v>84</v>
      </c>
      <c r="E20" s="7" t="str">
        <f t="shared" si="2"/>
        <v>入選</v>
      </c>
      <c r="F20" s="92" t="s">
        <v>444</v>
      </c>
      <c r="G20" s="92"/>
      <c r="H20" s="7" t="s">
        <v>57</v>
      </c>
      <c r="I20" s="8"/>
    </row>
    <row r="21" spans="1:9" s="10" customFormat="1" ht="21.95" customHeight="1">
      <c r="A21" s="73" t="str">
        <f t="shared" si="1"/>
        <v>入選</v>
      </c>
      <c r="B21" s="83" t="s">
        <v>417</v>
      </c>
      <c r="C21" s="83"/>
      <c r="D21" s="7" t="s">
        <v>84</v>
      </c>
      <c r="E21" s="7" t="str">
        <f t="shared" si="2"/>
        <v>入選</v>
      </c>
      <c r="F21" s="92" t="s">
        <v>445</v>
      </c>
      <c r="G21" s="92"/>
      <c r="H21" s="7" t="s">
        <v>57</v>
      </c>
      <c r="I21" s="8"/>
    </row>
    <row r="22" spans="1:9" s="10" customFormat="1" ht="21.95" customHeight="1">
      <c r="A22" s="73" t="str">
        <f t="shared" si="1"/>
        <v>入選</v>
      </c>
      <c r="B22" s="83" t="s">
        <v>418</v>
      </c>
      <c r="C22" s="83"/>
      <c r="D22" s="7" t="s">
        <v>84</v>
      </c>
      <c r="E22" s="7" t="str">
        <f t="shared" si="2"/>
        <v>入選</v>
      </c>
      <c r="F22" s="83" t="s">
        <v>411</v>
      </c>
      <c r="G22" s="83"/>
      <c r="H22" s="7" t="s">
        <v>57</v>
      </c>
      <c r="I22" s="8"/>
    </row>
    <row r="23" spans="1:9" s="10" customFormat="1" ht="21.95" customHeight="1">
      <c r="A23" s="73" t="str">
        <f t="shared" si="1"/>
        <v>入選</v>
      </c>
      <c r="B23" s="83" t="s">
        <v>419</v>
      </c>
      <c r="C23" s="83"/>
      <c r="D23" s="7" t="s">
        <v>84</v>
      </c>
      <c r="E23" s="7" t="str">
        <f t="shared" si="2"/>
        <v>入選</v>
      </c>
      <c r="F23" s="83" t="s">
        <v>446</v>
      </c>
      <c r="G23" s="83"/>
      <c r="H23" s="7" t="s">
        <v>77</v>
      </c>
      <c r="I23" s="8"/>
    </row>
    <row r="24" spans="1:9" ht="21.95" customHeight="1">
      <c r="A24" s="73" t="str">
        <f t="shared" si="1"/>
        <v>入選</v>
      </c>
      <c r="B24" s="91" t="s">
        <v>420</v>
      </c>
      <c r="C24" s="91"/>
      <c r="D24" s="11" t="s">
        <v>61</v>
      </c>
      <c r="E24" s="7" t="str">
        <f t="shared" si="2"/>
        <v>入選</v>
      </c>
      <c r="F24" s="83" t="s">
        <v>174</v>
      </c>
      <c r="G24" s="83"/>
      <c r="H24" s="7" t="s">
        <v>77</v>
      </c>
    </row>
    <row r="25" spans="1:9" ht="21.95" customHeight="1">
      <c r="A25" s="73" t="str">
        <f t="shared" si="1"/>
        <v>入選</v>
      </c>
      <c r="B25" s="91" t="s">
        <v>421</v>
      </c>
      <c r="C25" s="91"/>
      <c r="D25" s="11" t="s">
        <v>61</v>
      </c>
      <c r="E25" s="7" t="str">
        <f t="shared" si="2"/>
        <v>入選</v>
      </c>
      <c r="F25" s="83" t="s">
        <v>447</v>
      </c>
      <c r="G25" s="83"/>
      <c r="H25" s="7" t="s">
        <v>77</v>
      </c>
    </row>
    <row r="26" spans="1:9" ht="21.95" customHeight="1">
      <c r="A26" s="73" t="str">
        <f t="shared" si="1"/>
        <v>入選</v>
      </c>
      <c r="B26" s="83" t="s">
        <v>422</v>
      </c>
      <c r="C26" s="83"/>
      <c r="D26" s="11" t="s">
        <v>61</v>
      </c>
      <c r="E26" s="7" t="str">
        <f t="shared" si="2"/>
        <v>入選</v>
      </c>
      <c r="F26" s="83" t="s">
        <v>448</v>
      </c>
      <c r="G26" s="83"/>
      <c r="H26" s="7" t="s">
        <v>77</v>
      </c>
    </row>
    <row r="27" spans="1:9" ht="21.95" customHeight="1">
      <c r="A27" s="73" t="str">
        <f t="shared" si="1"/>
        <v>入選</v>
      </c>
      <c r="B27" s="83" t="s">
        <v>423</v>
      </c>
      <c r="C27" s="83"/>
      <c r="D27" s="11" t="s">
        <v>61</v>
      </c>
      <c r="E27" s="7" t="str">
        <f t="shared" si="2"/>
        <v>入選</v>
      </c>
      <c r="F27" s="83" t="s">
        <v>297</v>
      </c>
      <c r="G27" s="83"/>
      <c r="H27" s="7" t="s">
        <v>135</v>
      </c>
    </row>
    <row r="28" spans="1:9" ht="21.95" customHeight="1">
      <c r="A28" s="73" t="str">
        <f t="shared" si="1"/>
        <v>入選</v>
      </c>
      <c r="B28" s="83" t="s">
        <v>424</v>
      </c>
      <c r="C28" s="83"/>
      <c r="D28" s="11" t="s">
        <v>61</v>
      </c>
      <c r="E28" s="7" t="str">
        <f t="shared" si="2"/>
        <v>入選</v>
      </c>
      <c r="F28" s="83" t="s">
        <v>449</v>
      </c>
      <c r="G28" s="83"/>
      <c r="H28" s="7" t="s">
        <v>135</v>
      </c>
    </row>
    <row r="29" spans="1:9" ht="21.95" customHeight="1">
      <c r="A29" s="73" t="str">
        <f t="shared" si="1"/>
        <v>入選</v>
      </c>
      <c r="B29" s="83" t="s">
        <v>68</v>
      </c>
      <c r="C29" s="83"/>
      <c r="D29" s="11" t="s">
        <v>61</v>
      </c>
      <c r="E29" s="7" t="str">
        <f t="shared" si="2"/>
        <v>入選</v>
      </c>
      <c r="F29" s="92" t="s">
        <v>450</v>
      </c>
      <c r="G29" s="92"/>
      <c r="H29" s="7" t="s">
        <v>135</v>
      </c>
    </row>
    <row r="30" spans="1:9" ht="21.95" customHeight="1">
      <c r="A30" s="73" t="str">
        <f t="shared" si="1"/>
        <v>入選</v>
      </c>
      <c r="B30" s="83" t="s">
        <v>425</v>
      </c>
      <c r="C30" s="83"/>
      <c r="D30" s="11" t="s">
        <v>61</v>
      </c>
      <c r="E30" s="7" t="str">
        <f t="shared" si="2"/>
        <v>入選</v>
      </c>
      <c r="F30" s="92" t="s">
        <v>451</v>
      </c>
      <c r="G30" s="92"/>
      <c r="H30" s="7" t="s">
        <v>110</v>
      </c>
    </row>
    <row r="31" spans="1:9" ht="21.95" customHeight="1">
      <c r="A31" s="73" t="str">
        <f t="shared" si="1"/>
        <v>入選</v>
      </c>
      <c r="B31" s="127" t="s">
        <v>372</v>
      </c>
      <c r="C31" s="127"/>
      <c r="D31" s="7" t="s">
        <v>116</v>
      </c>
      <c r="E31" s="7" t="str">
        <f t="shared" si="2"/>
        <v>入選</v>
      </c>
      <c r="F31" s="92" t="s">
        <v>452</v>
      </c>
      <c r="G31" s="92"/>
      <c r="H31" s="7" t="s">
        <v>110</v>
      </c>
    </row>
    <row r="32" spans="1:9" ht="21.95" customHeight="1">
      <c r="A32" s="73" t="str">
        <f>IF(D32&lt;&gt;"","入選","")</f>
        <v>入選</v>
      </c>
      <c r="B32" s="83" t="s">
        <v>426</v>
      </c>
      <c r="C32" s="83"/>
      <c r="D32" s="7" t="s">
        <v>116</v>
      </c>
      <c r="E32" s="7" t="str">
        <f t="shared" si="2"/>
        <v>入選</v>
      </c>
      <c r="F32" s="92" t="s">
        <v>453</v>
      </c>
      <c r="G32" s="92"/>
      <c r="H32" s="7" t="s">
        <v>392</v>
      </c>
    </row>
    <row r="33" spans="1:8" ht="21.95" customHeight="1">
      <c r="A33" s="73" t="str">
        <f>IF(D33&lt;&gt;"","入選","")</f>
        <v>入選</v>
      </c>
      <c r="B33" s="83" t="s">
        <v>370</v>
      </c>
      <c r="C33" s="83"/>
      <c r="D33" s="7" t="s">
        <v>116</v>
      </c>
      <c r="E33" s="7" t="str">
        <f t="shared" si="2"/>
        <v>入選</v>
      </c>
      <c r="F33" s="91" t="s">
        <v>454</v>
      </c>
      <c r="G33" s="91"/>
      <c r="H33" s="7" t="s">
        <v>392</v>
      </c>
    </row>
    <row r="34" spans="1:8" ht="21.95" customHeight="1">
      <c r="A34" s="73" t="str">
        <f>IF(D34&lt;&gt;"","入選","")</f>
        <v>入選</v>
      </c>
      <c r="B34" s="83" t="s">
        <v>427</v>
      </c>
      <c r="C34" s="83"/>
      <c r="D34" s="7" t="s">
        <v>116</v>
      </c>
      <c r="E34" s="7" t="str">
        <f t="shared" si="2"/>
        <v>入選</v>
      </c>
      <c r="F34" s="91" t="s">
        <v>455</v>
      </c>
      <c r="G34" s="91"/>
      <c r="H34" s="7" t="s">
        <v>132</v>
      </c>
    </row>
    <row r="35" spans="1:8" ht="21.95" customHeight="1">
      <c r="A35" s="73" t="str">
        <f>IF(D35&lt;&gt;"","入選","")</f>
        <v>入選</v>
      </c>
      <c r="B35" s="83" t="s">
        <v>428</v>
      </c>
      <c r="C35" s="83"/>
      <c r="D35" s="7" t="s">
        <v>116</v>
      </c>
      <c r="E35" s="7" t="str">
        <f t="shared" si="2"/>
        <v>入選</v>
      </c>
      <c r="F35" s="91" t="s">
        <v>456</v>
      </c>
      <c r="G35" s="91"/>
      <c r="H35" s="7" t="s">
        <v>132</v>
      </c>
    </row>
    <row r="36" spans="1:8" ht="21.95" customHeight="1">
      <c r="A36" s="73" t="str">
        <f t="shared" si="1"/>
        <v>入選</v>
      </c>
      <c r="B36" s="83" t="s">
        <v>239</v>
      </c>
      <c r="C36" s="83"/>
      <c r="D36" s="7" t="s">
        <v>116</v>
      </c>
      <c r="E36" s="7" t="str">
        <f t="shared" ref="E36" si="3">IF(H36&lt;&gt;"","入選","")</f>
        <v>入選</v>
      </c>
      <c r="F36" s="83" t="s">
        <v>457</v>
      </c>
      <c r="G36" s="83"/>
      <c r="H36" s="7" t="s">
        <v>60</v>
      </c>
    </row>
    <row r="37" spans="1:8" ht="21.95" customHeight="1">
      <c r="A37" s="73" t="str">
        <f t="shared" si="1"/>
        <v>入選</v>
      </c>
      <c r="B37" s="83" t="s">
        <v>429</v>
      </c>
      <c r="C37" s="83"/>
      <c r="D37" s="7" t="s">
        <v>116</v>
      </c>
      <c r="E37" s="7" t="str">
        <f t="shared" si="2"/>
        <v>入選</v>
      </c>
      <c r="F37" s="126" t="s">
        <v>458</v>
      </c>
      <c r="G37" s="83"/>
      <c r="H37" s="7" t="s">
        <v>60</v>
      </c>
    </row>
    <row r="38" spans="1:8" ht="21.95" customHeight="1">
      <c r="A38" s="73" t="str">
        <f t="shared" si="1"/>
        <v>入選</v>
      </c>
      <c r="B38" s="83" t="s">
        <v>430</v>
      </c>
      <c r="C38" s="83"/>
      <c r="D38" s="7" t="s">
        <v>55</v>
      </c>
      <c r="E38" s="7" t="str">
        <f t="shared" si="2"/>
        <v>入選</v>
      </c>
      <c r="F38" s="83" t="s">
        <v>88</v>
      </c>
      <c r="G38" s="83"/>
      <c r="H38" s="7" t="s">
        <v>53</v>
      </c>
    </row>
    <row r="39" spans="1:8" ht="21.95" customHeight="1">
      <c r="A39" s="73" t="str">
        <f t="shared" si="1"/>
        <v>入選</v>
      </c>
      <c r="B39" s="83" t="s">
        <v>431</v>
      </c>
      <c r="C39" s="83"/>
      <c r="D39" s="7" t="s">
        <v>55</v>
      </c>
      <c r="E39" s="7" t="str">
        <f t="shared" si="2"/>
        <v/>
      </c>
      <c r="F39" s="91"/>
      <c r="G39" s="91"/>
      <c r="H39" s="7"/>
    </row>
    <row r="40" spans="1:8" ht="19.5">
      <c r="A40" s="73" t="str">
        <f t="shared" si="1"/>
        <v>入選</v>
      </c>
      <c r="B40" s="83" t="s">
        <v>432</v>
      </c>
      <c r="C40" s="83"/>
      <c r="D40" s="7" t="s">
        <v>55</v>
      </c>
      <c r="E40" s="7" t="str">
        <f t="shared" si="2"/>
        <v/>
      </c>
      <c r="F40" s="83"/>
      <c r="G40" s="83"/>
      <c r="H40" s="7"/>
    </row>
    <row r="41" spans="1:8" ht="19.5">
      <c r="A41" s="73" t="str">
        <f t="shared" si="1"/>
        <v>入選</v>
      </c>
      <c r="B41" s="83" t="s">
        <v>433</v>
      </c>
      <c r="C41" s="83"/>
      <c r="D41" s="7" t="s">
        <v>55</v>
      </c>
      <c r="E41" s="7" t="str">
        <f t="shared" si="2"/>
        <v/>
      </c>
      <c r="F41" s="92"/>
      <c r="G41" s="92"/>
      <c r="H41" s="7"/>
    </row>
    <row r="42" spans="1:8" ht="19.5">
      <c r="A42" s="73" t="str">
        <f t="shared" si="1"/>
        <v>入選</v>
      </c>
      <c r="B42" s="91" t="s">
        <v>421</v>
      </c>
      <c r="C42" s="91"/>
      <c r="D42" s="7" t="s">
        <v>55</v>
      </c>
      <c r="E42" s="7" t="str">
        <f>IF(H42&lt;&gt;"","入選","")</f>
        <v/>
      </c>
      <c r="F42" s="92"/>
      <c r="G42" s="92"/>
      <c r="H42" s="7"/>
    </row>
    <row r="43" spans="1:8" ht="19.5">
      <c r="A43" s="73" t="str">
        <f t="shared" si="1"/>
        <v>入選</v>
      </c>
      <c r="B43" s="91" t="s">
        <v>434</v>
      </c>
      <c r="C43" s="91"/>
      <c r="D43" s="7" t="s">
        <v>55</v>
      </c>
      <c r="E43" s="7" t="str">
        <f t="shared" si="2"/>
        <v/>
      </c>
      <c r="F43" s="91"/>
      <c r="G43" s="91"/>
      <c r="H43" s="7"/>
    </row>
    <row r="44" spans="1:8" ht="19.5">
      <c r="A44" s="73" t="str">
        <f t="shared" si="1"/>
        <v>入選</v>
      </c>
      <c r="B44" s="92" t="s">
        <v>435</v>
      </c>
      <c r="C44" s="92"/>
      <c r="D44" s="7" t="s">
        <v>55</v>
      </c>
      <c r="E44" s="7" t="str">
        <f>IF(H44&lt;&gt;"","入選","")</f>
        <v/>
      </c>
      <c r="F44" s="91"/>
      <c r="G44" s="91"/>
      <c r="H44" s="7"/>
    </row>
  </sheetData>
  <mergeCells count="92">
    <mergeCell ref="A1:H1"/>
    <mergeCell ref="A2:H2"/>
    <mergeCell ref="A3:B4"/>
    <mergeCell ref="C3:D3"/>
    <mergeCell ref="E3:F4"/>
    <mergeCell ref="G3:H3"/>
    <mergeCell ref="C4:D4"/>
    <mergeCell ref="G4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E7:F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9:G19"/>
    <mergeCell ref="B15:C15"/>
    <mergeCell ref="B16:C16"/>
    <mergeCell ref="F14:G14"/>
    <mergeCell ref="F15:G15"/>
    <mergeCell ref="F16:G16"/>
    <mergeCell ref="B17:C17"/>
    <mergeCell ref="B18:C18"/>
    <mergeCell ref="F20:G20"/>
    <mergeCell ref="B19:C19"/>
    <mergeCell ref="F17:G17"/>
    <mergeCell ref="F18:G18"/>
    <mergeCell ref="B20:C20"/>
    <mergeCell ref="B21:C21"/>
    <mergeCell ref="F23:G23"/>
    <mergeCell ref="B22:C22"/>
    <mergeCell ref="F21:G21"/>
    <mergeCell ref="B23:C23"/>
    <mergeCell ref="F22:G22"/>
    <mergeCell ref="B24:C24"/>
    <mergeCell ref="F26:G26"/>
    <mergeCell ref="F24:G24"/>
    <mergeCell ref="B30:C30"/>
    <mergeCell ref="F25:G25"/>
    <mergeCell ref="F35:G35"/>
    <mergeCell ref="B25:C25"/>
    <mergeCell ref="F30:G30"/>
    <mergeCell ref="B26:C26"/>
    <mergeCell ref="F31:G31"/>
    <mergeCell ref="B27:C27"/>
    <mergeCell ref="F32:G32"/>
    <mergeCell ref="F29:G29"/>
    <mergeCell ref="B35:C35"/>
    <mergeCell ref="B32:C32"/>
    <mergeCell ref="B31:C31"/>
    <mergeCell ref="B28:C28"/>
    <mergeCell ref="B29:C29"/>
    <mergeCell ref="F27:G27"/>
    <mergeCell ref="F28:G28"/>
    <mergeCell ref="F36:G36"/>
    <mergeCell ref="B41:C41"/>
    <mergeCell ref="B42:C42"/>
    <mergeCell ref="B38:C38"/>
    <mergeCell ref="B39:C39"/>
    <mergeCell ref="B40:C40"/>
    <mergeCell ref="B44:C44"/>
    <mergeCell ref="B43:C43"/>
    <mergeCell ref="F43:G43"/>
    <mergeCell ref="F44:G44"/>
    <mergeCell ref="B33:C33"/>
    <mergeCell ref="F38:G38"/>
    <mergeCell ref="B34:C34"/>
    <mergeCell ref="F39:G39"/>
    <mergeCell ref="F33:G33"/>
    <mergeCell ref="F34:G34"/>
    <mergeCell ref="F40:G40"/>
    <mergeCell ref="B36:C36"/>
    <mergeCell ref="F41:G41"/>
    <mergeCell ref="B37:C37"/>
    <mergeCell ref="F42:G42"/>
    <mergeCell ref="F37:G37"/>
  </mergeCells>
  <phoneticPr fontId="3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E3753-0318-4071-B63C-23567796AE23}">
  <dimension ref="A1:M37"/>
  <sheetViews>
    <sheetView workbookViewId="0">
      <selection activeCell="N18" sqref="N18"/>
    </sheetView>
  </sheetViews>
  <sheetFormatPr defaultRowHeight="16.5"/>
  <cols>
    <col min="1" max="1" width="6.625" style="23" customWidth="1"/>
    <col min="2" max="2" width="12.625" style="23" customWidth="1"/>
    <col min="3" max="10" width="6.625" style="23" customWidth="1"/>
    <col min="11" max="11" width="18.875" style="23" bestFit="1" customWidth="1"/>
    <col min="12" max="12" width="3.25" style="23" customWidth="1"/>
    <col min="13" max="247" width="9" style="23"/>
    <col min="248" max="248" width="7.625" style="23" customWidth="1"/>
    <col min="249" max="249" width="11.25" style="23" customWidth="1"/>
    <col min="250" max="255" width="7.5" style="23" customWidth="1"/>
    <col min="256" max="256" width="7.875" style="23" customWidth="1"/>
    <col min="257" max="257" width="9.25" style="23" customWidth="1"/>
    <col min="258" max="258" width="10.625" style="23" customWidth="1"/>
    <col min="259" max="259" width="3.25" style="23" customWidth="1"/>
    <col min="260" max="503" width="9" style="23"/>
    <col min="504" max="504" width="7.625" style="23" customWidth="1"/>
    <col min="505" max="505" width="11.25" style="23" customWidth="1"/>
    <col min="506" max="511" width="7.5" style="23" customWidth="1"/>
    <col min="512" max="512" width="7.875" style="23" customWidth="1"/>
    <col min="513" max="513" width="9.25" style="23" customWidth="1"/>
    <col min="514" max="514" width="10.625" style="23" customWidth="1"/>
    <col min="515" max="515" width="3.25" style="23" customWidth="1"/>
    <col min="516" max="759" width="9" style="23"/>
    <col min="760" max="760" width="7.625" style="23" customWidth="1"/>
    <col min="761" max="761" width="11.25" style="23" customWidth="1"/>
    <col min="762" max="767" width="7.5" style="23" customWidth="1"/>
    <col min="768" max="768" width="7.875" style="23" customWidth="1"/>
    <col min="769" max="769" width="9.25" style="23" customWidth="1"/>
    <col min="770" max="770" width="10.625" style="23" customWidth="1"/>
    <col min="771" max="771" width="3.25" style="23" customWidth="1"/>
    <col min="772" max="1015" width="9" style="23"/>
    <col min="1016" max="1016" width="7.625" style="23" customWidth="1"/>
    <col min="1017" max="1017" width="11.25" style="23" customWidth="1"/>
    <col min="1018" max="1023" width="7.5" style="23" customWidth="1"/>
    <col min="1024" max="1024" width="7.875" style="23" customWidth="1"/>
    <col min="1025" max="1025" width="9.25" style="23" customWidth="1"/>
    <col min="1026" max="1026" width="10.625" style="23" customWidth="1"/>
    <col min="1027" max="1027" width="3.25" style="23" customWidth="1"/>
    <col min="1028" max="1271" width="9" style="23"/>
    <col min="1272" max="1272" width="7.625" style="23" customWidth="1"/>
    <col min="1273" max="1273" width="11.25" style="23" customWidth="1"/>
    <col min="1274" max="1279" width="7.5" style="23" customWidth="1"/>
    <col min="1280" max="1280" width="7.875" style="23" customWidth="1"/>
    <col min="1281" max="1281" width="9.25" style="23" customWidth="1"/>
    <col min="1282" max="1282" width="10.625" style="23" customWidth="1"/>
    <col min="1283" max="1283" width="3.25" style="23" customWidth="1"/>
    <col min="1284" max="1527" width="9" style="23"/>
    <col min="1528" max="1528" width="7.625" style="23" customWidth="1"/>
    <col min="1529" max="1529" width="11.25" style="23" customWidth="1"/>
    <col min="1530" max="1535" width="7.5" style="23" customWidth="1"/>
    <col min="1536" max="1536" width="7.875" style="23" customWidth="1"/>
    <col min="1537" max="1537" width="9.25" style="23" customWidth="1"/>
    <col min="1538" max="1538" width="10.625" style="23" customWidth="1"/>
    <col min="1539" max="1539" width="3.25" style="23" customWidth="1"/>
    <col min="1540" max="1783" width="9" style="23"/>
    <col min="1784" max="1784" width="7.625" style="23" customWidth="1"/>
    <col min="1785" max="1785" width="11.25" style="23" customWidth="1"/>
    <col min="1786" max="1791" width="7.5" style="23" customWidth="1"/>
    <col min="1792" max="1792" width="7.875" style="23" customWidth="1"/>
    <col min="1793" max="1793" width="9.25" style="23" customWidth="1"/>
    <col min="1794" max="1794" width="10.625" style="23" customWidth="1"/>
    <col min="1795" max="1795" width="3.25" style="23" customWidth="1"/>
    <col min="1796" max="2039" width="9" style="23"/>
    <col min="2040" max="2040" width="7.625" style="23" customWidth="1"/>
    <col min="2041" max="2041" width="11.25" style="23" customWidth="1"/>
    <col min="2042" max="2047" width="7.5" style="23" customWidth="1"/>
    <col min="2048" max="2048" width="7.875" style="23" customWidth="1"/>
    <col min="2049" max="2049" width="9.25" style="23" customWidth="1"/>
    <col min="2050" max="2050" width="10.625" style="23" customWidth="1"/>
    <col min="2051" max="2051" width="3.25" style="23" customWidth="1"/>
    <col min="2052" max="2295" width="9" style="23"/>
    <col min="2296" max="2296" width="7.625" style="23" customWidth="1"/>
    <col min="2297" max="2297" width="11.25" style="23" customWidth="1"/>
    <col min="2298" max="2303" width="7.5" style="23" customWidth="1"/>
    <col min="2304" max="2304" width="7.875" style="23" customWidth="1"/>
    <col min="2305" max="2305" width="9.25" style="23" customWidth="1"/>
    <col min="2306" max="2306" width="10.625" style="23" customWidth="1"/>
    <col min="2307" max="2307" width="3.25" style="23" customWidth="1"/>
    <col min="2308" max="2551" width="9" style="23"/>
    <col min="2552" max="2552" width="7.625" style="23" customWidth="1"/>
    <col min="2553" max="2553" width="11.25" style="23" customWidth="1"/>
    <col min="2554" max="2559" width="7.5" style="23" customWidth="1"/>
    <col min="2560" max="2560" width="7.875" style="23" customWidth="1"/>
    <col min="2561" max="2561" width="9.25" style="23" customWidth="1"/>
    <col min="2562" max="2562" width="10.625" style="23" customWidth="1"/>
    <col min="2563" max="2563" width="3.25" style="23" customWidth="1"/>
    <col min="2564" max="2807" width="9" style="23"/>
    <col min="2808" max="2808" width="7.625" style="23" customWidth="1"/>
    <col min="2809" max="2809" width="11.25" style="23" customWidth="1"/>
    <col min="2810" max="2815" width="7.5" style="23" customWidth="1"/>
    <col min="2816" max="2816" width="7.875" style="23" customWidth="1"/>
    <col min="2817" max="2817" width="9.25" style="23" customWidth="1"/>
    <col min="2818" max="2818" width="10.625" style="23" customWidth="1"/>
    <col min="2819" max="2819" width="3.25" style="23" customWidth="1"/>
    <col min="2820" max="3063" width="9" style="23"/>
    <col min="3064" max="3064" width="7.625" style="23" customWidth="1"/>
    <col min="3065" max="3065" width="11.25" style="23" customWidth="1"/>
    <col min="3066" max="3071" width="7.5" style="23" customWidth="1"/>
    <col min="3072" max="3072" width="7.875" style="23" customWidth="1"/>
    <col min="3073" max="3073" width="9.25" style="23" customWidth="1"/>
    <col min="3074" max="3074" width="10.625" style="23" customWidth="1"/>
    <col min="3075" max="3075" width="3.25" style="23" customWidth="1"/>
    <col min="3076" max="3319" width="9" style="23"/>
    <col min="3320" max="3320" width="7.625" style="23" customWidth="1"/>
    <col min="3321" max="3321" width="11.25" style="23" customWidth="1"/>
    <col min="3322" max="3327" width="7.5" style="23" customWidth="1"/>
    <col min="3328" max="3328" width="7.875" style="23" customWidth="1"/>
    <col min="3329" max="3329" width="9.25" style="23" customWidth="1"/>
    <col min="3330" max="3330" width="10.625" style="23" customWidth="1"/>
    <col min="3331" max="3331" width="3.25" style="23" customWidth="1"/>
    <col min="3332" max="3575" width="9" style="23"/>
    <col min="3576" max="3576" width="7.625" style="23" customWidth="1"/>
    <col min="3577" max="3577" width="11.25" style="23" customWidth="1"/>
    <col min="3578" max="3583" width="7.5" style="23" customWidth="1"/>
    <col min="3584" max="3584" width="7.875" style="23" customWidth="1"/>
    <col min="3585" max="3585" width="9.25" style="23" customWidth="1"/>
    <col min="3586" max="3586" width="10.625" style="23" customWidth="1"/>
    <col min="3587" max="3587" width="3.25" style="23" customWidth="1"/>
    <col min="3588" max="3831" width="9" style="23"/>
    <col min="3832" max="3832" width="7.625" style="23" customWidth="1"/>
    <col min="3833" max="3833" width="11.25" style="23" customWidth="1"/>
    <col min="3834" max="3839" width="7.5" style="23" customWidth="1"/>
    <col min="3840" max="3840" width="7.875" style="23" customWidth="1"/>
    <col min="3841" max="3841" width="9.25" style="23" customWidth="1"/>
    <col min="3842" max="3842" width="10.625" style="23" customWidth="1"/>
    <col min="3843" max="3843" width="3.25" style="23" customWidth="1"/>
    <col min="3844" max="4087" width="9" style="23"/>
    <col min="4088" max="4088" width="7.625" style="23" customWidth="1"/>
    <col min="4089" max="4089" width="11.25" style="23" customWidth="1"/>
    <col min="4090" max="4095" width="7.5" style="23" customWidth="1"/>
    <col min="4096" max="4096" width="7.875" style="23" customWidth="1"/>
    <col min="4097" max="4097" width="9.25" style="23" customWidth="1"/>
    <col min="4098" max="4098" width="10.625" style="23" customWidth="1"/>
    <col min="4099" max="4099" width="3.25" style="23" customWidth="1"/>
    <col min="4100" max="4343" width="9" style="23"/>
    <col min="4344" max="4344" width="7.625" style="23" customWidth="1"/>
    <col min="4345" max="4345" width="11.25" style="23" customWidth="1"/>
    <col min="4346" max="4351" width="7.5" style="23" customWidth="1"/>
    <col min="4352" max="4352" width="7.875" style="23" customWidth="1"/>
    <col min="4353" max="4353" width="9.25" style="23" customWidth="1"/>
    <col min="4354" max="4354" width="10.625" style="23" customWidth="1"/>
    <col min="4355" max="4355" width="3.25" style="23" customWidth="1"/>
    <col min="4356" max="4599" width="9" style="23"/>
    <col min="4600" max="4600" width="7.625" style="23" customWidth="1"/>
    <col min="4601" max="4601" width="11.25" style="23" customWidth="1"/>
    <col min="4602" max="4607" width="7.5" style="23" customWidth="1"/>
    <col min="4608" max="4608" width="7.875" style="23" customWidth="1"/>
    <col min="4609" max="4609" width="9.25" style="23" customWidth="1"/>
    <col min="4610" max="4610" width="10.625" style="23" customWidth="1"/>
    <col min="4611" max="4611" width="3.25" style="23" customWidth="1"/>
    <col min="4612" max="4855" width="9" style="23"/>
    <col min="4856" max="4856" width="7.625" style="23" customWidth="1"/>
    <col min="4857" max="4857" width="11.25" style="23" customWidth="1"/>
    <col min="4858" max="4863" width="7.5" style="23" customWidth="1"/>
    <col min="4864" max="4864" width="7.875" style="23" customWidth="1"/>
    <col min="4865" max="4865" width="9.25" style="23" customWidth="1"/>
    <col min="4866" max="4866" width="10.625" style="23" customWidth="1"/>
    <col min="4867" max="4867" width="3.25" style="23" customWidth="1"/>
    <col min="4868" max="5111" width="9" style="23"/>
    <col min="5112" max="5112" width="7.625" style="23" customWidth="1"/>
    <col min="5113" max="5113" width="11.25" style="23" customWidth="1"/>
    <col min="5114" max="5119" width="7.5" style="23" customWidth="1"/>
    <col min="5120" max="5120" width="7.875" style="23" customWidth="1"/>
    <col min="5121" max="5121" width="9.25" style="23" customWidth="1"/>
    <col min="5122" max="5122" width="10.625" style="23" customWidth="1"/>
    <col min="5123" max="5123" width="3.25" style="23" customWidth="1"/>
    <col min="5124" max="5367" width="9" style="23"/>
    <col min="5368" max="5368" width="7.625" style="23" customWidth="1"/>
    <col min="5369" max="5369" width="11.25" style="23" customWidth="1"/>
    <col min="5370" max="5375" width="7.5" style="23" customWidth="1"/>
    <col min="5376" max="5376" width="7.875" style="23" customWidth="1"/>
    <col min="5377" max="5377" width="9.25" style="23" customWidth="1"/>
    <col min="5378" max="5378" width="10.625" style="23" customWidth="1"/>
    <col min="5379" max="5379" width="3.25" style="23" customWidth="1"/>
    <col min="5380" max="5623" width="9" style="23"/>
    <col min="5624" max="5624" width="7.625" style="23" customWidth="1"/>
    <col min="5625" max="5625" width="11.25" style="23" customWidth="1"/>
    <col min="5626" max="5631" width="7.5" style="23" customWidth="1"/>
    <col min="5632" max="5632" width="7.875" style="23" customWidth="1"/>
    <col min="5633" max="5633" width="9.25" style="23" customWidth="1"/>
    <col min="5634" max="5634" width="10.625" style="23" customWidth="1"/>
    <col min="5635" max="5635" width="3.25" style="23" customWidth="1"/>
    <col min="5636" max="5879" width="9" style="23"/>
    <col min="5880" max="5880" width="7.625" style="23" customWidth="1"/>
    <col min="5881" max="5881" width="11.25" style="23" customWidth="1"/>
    <col min="5882" max="5887" width="7.5" style="23" customWidth="1"/>
    <col min="5888" max="5888" width="7.875" style="23" customWidth="1"/>
    <col min="5889" max="5889" width="9.25" style="23" customWidth="1"/>
    <col min="5890" max="5890" width="10.625" style="23" customWidth="1"/>
    <col min="5891" max="5891" width="3.25" style="23" customWidth="1"/>
    <col min="5892" max="6135" width="9" style="23"/>
    <col min="6136" max="6136" width="7.625" style="23" customWidth="1"/>
    <col min="6137" max="6137" width="11.25" style="23" customWidth="1"/>
    <col min="6138" max="6143" width="7.5" style="23" customWidth="1"/>
    <col min="6144" max="6144" width="7.875" style="23" customWidth="1"/>
    <col min="6145" max="6145" width="9.25" style="23" customWidth="1"/>
    <col min="6146" max="6146" width="10.625" style="23" customWidth="1"/>
    <col min="6147" max="6147" width="3.25" style="23" customWidth="1"/>
    <col min="6148" max="6391" width="9" style="23"/>
    <col min="6392" max="6392" width="7.625" style="23" customWidth="1"/>
    <col min="6393" max="6393" width="11.25" style="23" customWidth="1"/>
    <col min="6394" max="6399" width="7.5" style="23" customWidth="1"/>
    <col min="6400" max="6400" width="7.875" style="23" customWidth="1"/>
    <col min="6401" max="6401" width="9.25" style="23" customWidth="1"/>
    <col min="6402" max="6402" width="10.625" style="23" customWidth="1"/>
    <col min="6403" max="6403" width="3.25" style="23" customWidth="1"/>
    <col min="6404" max="6647" width="9" style="23"/>
    <col min="6648" max="6648" width="7.625" style="23" customWidth="1"/>
    <col min="6649" max="6649" width="11.25" style="23" customWidth="1"/>
    <col min="6650" max="6655" width="7.5" style="23" customWidth="1"/>
    <col min="6656" max="6656" width="7.875" style="23" customWidth="1"/>
    <col min="6657" max="6657" width="9.25" style="23" customWidth="1"/>
    <col min="6658" max="6658" width="10.625" style="23" customWidth="1"/>
    <col min="6659" max="6659" width="3.25" style="23" customWidth="1"/>
    <col min="6660" max="6903" width="9" style="23"/>
    <col min="6904" max="6904" width="7.625" style="23" customWidth="1"/>
    <col min="6905" max="6905" width="11.25" style="23" customWidth="1"/>
    <col min="6906" max="6911" width="7.5" style="23" customWidth="1"/>
    <col min="6912" max="6912" width="7.875" style="23" customWidth="1"/>
    <col min="6913" max="6913" width="9.25" style="23" customWidth="1"/>
    <col min="6914" max="6914" width="10.625" style="23" customWidth="1"/>
    <col min="6915" max="6915" width="3.25" style="23" customWidth="1"/>
    <col min="6916" max="7159" width="9" style="23"/>
    <col min="7160" max="7160" width="7.625" style="23" customWidth="1"/>
    <col min="7161" max="7161" width="11.25" style="23" customWidth="1"/>
    <col min="7162" max="7167" width="7.5" style="23" customWidth="1"/>
    <col min="7168" max="7168" width="7.875" style="23" customWidth="1"/>
    <col min="7169" max="7169" width="9.25" style="23" customWidth="1"/>
    <col min="7170" max="7170" width="10.625" style="23" customWidth="1"/>
    <col min="7171" max="7171" width="3.25" style="23" customWidth="1"/>
    <col min="7172" max="7415" width="9" style="23"/>
    <col min="7416" max="7416" width="7.625" style="23" customWidth="1"/>
    <col min="7417" max="7417" width="11.25" style="23" customWidth="1"/>
    <col min="7418" max="7423" width="7.5" style="23" customWidth="1"/>
    <col min="7424" max="7424" width="7.875" style="23" customWidth="1"/>
    <col min="7425" max="7425" width="9.25" style="23" customWidth="1"/>
    <col min="7426" max="7426" width="10.625" style="23" customWidth="1"/>
    <col min="7427" max="7427" width="3.25" style="23" customWidth="1"/>
    <col min="7428" max="7671" width="9" style="23"/>
    <col min="7672" max="7672" width="7.625" style="23" customWidth="1"/>
    <col min="7673" max="7673" width="11.25" style="23" customWidth="1"/>
    <col min="7674" max="7679" width="7.5" style="23" customWidth="1"/>
    <col min="7680" max="7680" width="7.875" style="23" customWidth="1"/>
    <col min="7681" max="7681" width="9.25" style="23" customWidth="1"/>
    <col min="7682" max="7682" width="10.625" style="23" customWidth="1"/>
    <col min="7683" max="7683" width="3.25" style="23" customWidth="1"/>
    <col min="7684" max="7927" width="9" style="23"/>
    <col min="7928" max="7928" width="7.625" style="23" customWidth="1"/>
    <col min="7929" max="7929" width="11.25" style="23" customWidth="1"/>
    <col min="7930" max="7935" width="7.5" style="23" customWidth="1"/>
    <col min="7936" max="7936" width="7.875" style="23" customWidth="1"/>
    <col min="7937" max="7937" width="9.25" style="23" customWidth="1"/>
    <col min="7938" max="7938" width="10.625" style="23" customWidth="1"/>
    <col min="7939" max="7939" width="3.25" style="23" customWidth="1"/>
    <col min="7940" max="8183" width="9" style="23"/>
    <col min="8184" max="8184" width="7.625" style="23" customWidth="1"/>
    <col min="8185" max="8185" width="11.25" style="23" customWidth="1"/>
    <col min="8186" max="8191" width="7.5" style="23" customWidth="1"/>
    <col min="8192" max="8192" width="7.875" style="23" customWidth="1"/>
    <col min="8193" max="8193" width="9.25" style="23" customWidth="1"/>
    <col min="8194" max="8194" width="10.625" style="23" customWidth="1"/>
    <col min="8195" max="8195" width="3.25" style="23" customWidth="1"/>
    <col min="8196" max="8439" width="9" style="23"/>
    <col min="8440" max="8440" width="7.625" style="23" customWidth="1"/>
    <col min="8441" max="8441" width="11.25" style="23" customWidth="1"/>
    <col min="8442" max="8447" width="7.5" style="23" customWidth="1"/>
    <col min="8448" max="8448" width="7.875" style="23" customWidth="1"/>
    <col min="8449" max="8449" width="9.25" style="23" customWidth="1"/>
    <col min="8450" max="8450" width="10.625" style="23" customWidth="1"/>
    <col min="8451" max="8451" width="3.25" style="23" customWidth="1"/>
    <col min="8452" max="8695" width="9" style="23"/>
    <col min="8696" max="8696" width="7.625" style="23" customWidth="1"/>
    <col min="8697" max="8697" width="11.25" style="23" customWidth="1"/>
    <col min="8698" max="8703" width="7.5" style="23" customWidth="1"/>
    <col min="8704" max="8704" width="7.875" style="23" customWidth="1"/>
    <col min="8705" max="8705" width="9.25" style="23" customWidth="1"/>
    <col min="8706" max="8706" width="10.625" style="23" customWidth="1"/>
    <col min="8707" max="8707" width="3.25" style="23" customWidth="1"/>
    <col min="8708" max="8951" width="9" style="23"/>
    <col min="8952" max="8952" width="7.625" style="23" customWidth="1"/>
    <col min="8953" max="8953" width="11.25" style="23" customWidth="1"/>
    <col min="8954" max="8959" width="7.5" style="23" customWidth="1"/>
    <col min="8960" max="8960" width="7.875" style="23" customWidth="1"/>
    <col min="8961" max="8961" width="9.25" style="23" customWidth="1"/>
    <col min="8962" max="8962" width="10.625" style="23" customWidth="1"/>
    <col min="8963" max="8963" width="3.25" style="23" customWidth="1"/>
    <col min="8964" max="9207" width="9" style="23"/>
    <col min="9208" max="9208" width="7.625" style="23" customWidth="1"/>
    <col min="9209" max="9209" width="11.25" style="23" customWidth="1"/>
    <col min="9210" max="9215" width="7.5" style="23" customWidth="1"/>
    <col min="9216" max="9216" width="7.875" style="23" customWidth="1"/>
    <col min="9217" max="9217" width="9.25" style="23" customWidth="1"/>
    <col min="9218" max="9218" width="10.625" style="23" customWidth="1"/>
    <col min="9219" max="9219" width="3.25" style="23" customWidth="1"/>
    <col min="9220" max="9463" width="9" style="23"/>
    <col min="9464" max="9464" width="7.625" style="23" customWidth="1"/>
    <col min="9465" max="9465" width="11.25" style="23" customWidth="1"/>
    <col min="9466" max="9471" width="7.5" style="23" customWidth="1"/>
    <col min="9472" max="9472" width="7.875" style="23" customWidth="1"/>
    <col min="9473" max="9473" width="9.25" style="23" customWidth="1"/>
    <col min="9474" max="9474" width="10.625" style="23" customWidth="1"/>
    <col min="9475" max="9475" width="3.25" style="23" customWidth="1"/>
    <col min="9476" max="9719" width="9" style="23"/>
    <col min="9720" max="9720" width="7.625" style="23" customWidth="1"/>
    <col min="9721" max="9721" width="11.25" style="23" customWidth="1"/>
    <col min="9722" max="9727" width="7.5" style="23" customWidth="1"/>
    <col min="9728" max="9728" width="7.875" style="23" customWidth="1"/>
    <col min="9729" max="9729" width="9.25" style="23" customWidth="1"/>
    <col min="9730" max="9730" width="10.625" style="23" customWidth="1"/>
    <col min="9731" max="9731" width="3.25" style="23" customWidth="1"/>
    <col min="9732" max="9975" width="9" style="23"/>
    <col min="9976" max="9976" width="7.625" style="23" customWidth="1"/>
    <col min="9977" max="9977" width="11.25" style="23" customWidth="1"/>
    <col min="9978" max="9983" width="7.5" style="23" customWidth="1"/>
    <col min="9984" max="9984" width="7.875" style="23" customWidth="1"/>
    <col min="9985" max="9985" width="9.25" style="23" customWidth="1"/>
    <col min="9986" max="9986" width="10.625" style="23" customWidth="1"/>
    <col min="9987" max="9987" width="3.25" style="23" customWidth="1"/>
    <col min="9988" max="10231" width="9" style="23"/>
    <col min="10232" max="10232" width="7.625" style="23" customWidth="1"/>
    <col min="10233" max="10233" width="11.25" style="23" customWidth="1"/>
    <col min="10234" max="10239" width="7.5" style="23" customWidth="1"/>
    <col min="10240" max="10240" width="7.875" style="23" customWidth="1"/>
    <col min="10241" max="10241" width="9.25" style="23" customWidth="1"/>
    <col min="10242" max="10242" width="10.625" style="23" customWidth="1"/>
    <col min="10243" max="10243" width="3.25" style="23" customWidth="1"/>
    <col min="10244" max="10487" width="9" style="23"/>
    <col min="10488" max="10488" width="7.625" style="23" customWidth="1"/>
    <col min="10489" max="10489" width="11.25" style="23" customWidth="1"/>
    <col min="10490" max="10495" width="7.5" style="23" customWidth="1"/>
    <col min="10496" max="10496" width="7.875" style="23" customWidth="1"/>
    <col min="10497" max="10497" width="9.25" style="23" customWidth="1"/>
    <col min="10498" max="10498" width="10.625" style="23" customWidth="1"/>
    <col min="10499" max="10499" width="3.25" style="23" customWidth="1"/>
    <col min="10500" max="10743" width="9" style="23"/>
    <col min="10744" max="10744" width="7.625" style="23" customWidth="1"/>
    <col min="10745" max="10745" width="11.25" style="23" customWidth="1"/>
    <col min="10746" max="10751" width="7.5" style="23" customWidth="1"/>
    <col min="10752" max="10752" width="7.875" style="23" customWidth="1"/>
    <col min="10753" max="10753" width="9.25" style="23" customWidth="1"/>
    <col min="10754" max="10754" width="10.625" style="23" customWidth="1"/>
    <col min="10755" max="10755" width="3.25" style="23" customWidth="1"/>
    <col min="10756" max="10999" width="9" style="23"/>
    <col min="11000" max="11000" width="7.625" style="23" customWidth="1"/>
    <col min="11001" max="11001" width="11.25" style="23" customWidth="1"/>
    <col min="11002" max="11007" width="7.5" style="23" customWidth="1"/>
    <col min="11008" max="11008" width="7.875" style="23" customWidth="1"/>
    <col min="11009" max="11009" width="9.25" style="23" customWidth="1"/>
    <col min="11010" max="11010" width="10.625" style="23" customWidth="1"/>
    <col min="11011" max="11011" width="3.25" style="23" customWidth="1"/>
    <col min="11012" max="11255" width="9" style="23"/>
    <col min="11256" max="11256" width="7.625" style="23" customWidth="1"/>
    <col min="11257" max="11257" width="11.25" style="23" customWidth="1"/>
    <col min="11258" max="11263" width="7.5" style="23" customWidth="1"/>
    <col min="11264" max="11264" width="7.875" style="23" customWidth="1"/>
    <col min="11265" max="11265" width="9.25" style="23" customWidth="1"/>
    <col min="11266" max="11266" width="10.625" style="23" customWidth="1"/>
    <col min="11267" max="11267" width="3.25" style="23" customWidth="1"/>
    <col min="11268" max="11511" width="9" style="23"/>
    <col min="11512" max="11512" width="7.625" style="23" customWidth="1"/>
    <col min="11513" max="11513" width="11.25" style="23" customWidth="1"/>
    <col min="11514" max="11519" width="7.5" style="23" customWidth="1"/>
    <col min="11520" max="11520" width="7.875" style="23" customWidth="1"/>
    <col min="11521" max="11521" width="9.25" style="23" customWidth="1"/>
    <col min="11522" max="11522" width="10.625" style="23" customWidth="1"/>
    <col min="11523" max="11523" width="3.25" style="23" customWidth="1"/>
    <col min="11524" max="11767" width="9" style="23"/>
    <col min="11768" max="11768" width="7.625" style="23" customWidth="1"/>
    <col min="11769" max="11769" width="11.25" style="23" customWidth="1"/>
    <col min="11770" max="11775" width="7.5" style="23" customWidth="1"/>
    <col min="11776" max="11776" width="7.875" style="23" customWidth="1"/>
    <col min="11777" max="11777" width="9.25" style="23" customWidth="1"/>
    <col min="11778" max="11778" width="10.625" style="23" customWidth="1"/>
    <col min="11779" max="11779" width="3.25" style="23" customWidth="1"/>
    <col min="11780" max="12023" width="9" style="23"/>
    <col min="12024" max="12024" width="7.625" style="23" customWidth="1"/>
    <col min="12025" max="12025" width="11.25" style="23" customWidth="1"/>
    <col min="12026" max="12031" width="7.5" style="23" customWidth="1"/>
    <col min="12032" max="12032" width="7.875" style="23" customWidth="1"/>
    <col min="12033" max="12033" width="9.25" style="23" customWidth="1"/>
    <col min="12034" max="12034" width="10.625" style="23" customWidth="1"/>
    <col min="12035" max="12035" width="3.25" style="23" customWidth="1"/>
    <col min="12036" max="12279" width="9" style="23"/>
    <col min="12280" max="12280" width="7.625" style="23" customWidth="1"/>
    <col min="12281" max="12281" width="11.25" style="23" customWidth="1"/>
    <col min="12282" max="12287" width="7.5" style="23" customWidth="1"/>
    <col min="12288" max="12288" width="7.875" style="23" customWidth="1"/>
    <col min="12289" max="12289" width="9.25" style="23" customWidth="1"/>
    <col min="12290" max="12290" width="10.625" style="23" customWidth="1"/>
    <col min="12291" max="12291" width="3.25" style="23" customWidth="1"/>
    <col min="12292" max="12535" width="9" style="23"/>
    <col min="12536" max="12536" width="7.625" style="23" customWidth="1"/>
    <col min="12537" max="12537" width="11.25" style="23" customWidth="1"/>
    <col min="12538" max="12543" width="7.5" style="23" customWidth="1"/>
    <col min="12544" max="12544" width="7.875" style="23" customWidth="1"/>
    <col min="12545" max="12545" width="9.25" style="23" customWidth="1"/>
    <col min="12546" max="12546" width="10.625" style="23" customWidth="1"/>
    <col min="12547" max="12547" width="3.25" style="23" customWidth="1"/>
    <col min="12548" max="12791" width="9" style="23"/>
    <col min="12792" max="12792" width="7.625" style="23" customWidth="1"/>
    <col min="12793" max="12793" width="11.25" style="23" customWidth="1"/>
    <col min="12794" max="12799" width="7.5" style="23" customWidth="1"/>
    <col min="12800" max="12800" width="7.875" style="23" customWidth="1"/>
    <col min="12801" max="12801" width="9.25" style="23" customWidth="1"/>
    <col min="12802" max="12802" width="10.625" style="23" customWidth="1"/>
    <col min="12803" max="12803" width="3.25" style="23" customWidth="1"/>
    <col min="12804" max="13047" width="9" style="23"/>
    <col min="13048" max="13048" width="7.625" style="23" customWidth="1"/>
    <col min="13049" max="13049" width="11.25" style="23" customWidth="1"/>
    <col min="13050" max="13055" width="7.5" style="23" customWidth="1"/>
    <col min="13056" max="13056" width="7.875" style="23" customWidth="1"/>
    <col min="13057" max="13057" width="9.25" style="23" customWidth="1"/>
    <col min="13058" max="13058" width="10.625" style="23" customWidth="1"/>
    <col min="13059" max="13059" width="3.25" style="23" customWidth="1"/>
    <col min="13060" max="13303" width="9" style="23"/>
    <col min="13304" max="13304" width="7.625" style="23" customWidth="1"/>
    <col min="13305" max="13305" width="11.25" style="23" customWidth="1"/>
    <col min="13306" max="13311" width="7.5" style="23" customWidth="1"/>
    <col min="13312" max="13312" width="7.875" style="23" customWidth="1"/>
    <col min="13313" max="13313" width="9.25" style="23" customWidth="1"/>
    <col min="13314" max="13314" width="10.625" style="23" customWidth="1"/>
    <col min="13315" max="13315" width="3.25" style="23" customWidth="1"/>
    <col min="13316" max="13559" width="9" style="23"/>
    <col min="13560" max="13560" width="7.625" style="23" customWidth="1"/>
    <col min="13561" max="13561" width="11.25" style="23" customWidth="1"/>
    <col min="13562" max="13567" width="7.5" style="23" customWidth="1"/>
    <col min="13568" max="13568" width="7.875" style="23" customWidth="1"/>
    <col min="13569" max="13569" width="9.25" style="23" customWidth="1"/>
    <col min="13570" max="13570" width="10.625" style="23" customWidth="1"/>
    <col min="13571" max="13571" width="3.25" style="23" customWidth="1"/>
    <col min="13572" max="13815" width="9" style="23"/>
    <col min="13816" max="13816" width="7.625" style="23" customWidth="1"/>
    <col min="13817" max="13817" width="11.25" style="23" customWidth="1"/>
    <col min="13818" max="13823" width="7.5" style="23" customWidth="1"/>
    <col min="13824" max="13824" width="7.875" style="23" customWidth="1"/>
    <col min="13825" max="13825" width="9.25" style="23" customWidth="1"/>
    <col min="13826" max="13826" width="10.625" style="23" customWidth="1"/>
    <col min="13827" max="13827" width="3.25" style="23" customWidth="1"/>
    <col min="13828" max="14071" width="9" style="23"/>
    <col min="14072" max="14072" width="7.625" style="23" customWidth="1"/>
    <col min="14073" max="14073" width="11.25" style="23" customWidth="1"/>
    <col min="14074" max="14079" width="7.5" style="23" customWidth="1"/>
    <col min="14080" max="14080" width="7.875" style="23" customWidth="1"/>
    <col min="14081" max="14081" width="9.25" style="23" customWidth="1"/>
    <col min="14082" max="14082" width="10.625" style="23" customWidth="1"/>
    <col min="14083" max="14083" width="3.25" style="23" customWidth="1"/>
    <col min="14084" max="14327" width="9" style="23"/>
    <col min="14328" max="14328" width="7.625" style="23" customWidth="1"/>
    <col min="14329" max="14329" width="11.25" style="23" customWidth="1"/>
    <col min="14330" max="14335" width="7.5" style="23" customWidth="1"/>
    <col min="14336" max="14336" width="7.875" style="23" customWidth="1"/>
    <col min="14337" max="14337" width="9.25" style="23" customWidth="1"/>
    <col min="14338" max="14338" width="10.625" style="23" customWidth="1"/>
    <col min="14339" max="14339" width="3.25" style="23" customWidth="1"/>
    <col min="14340" max="14583" width="9" style="23"/>
    <col min="14584" max="14584" width="7.625" style="23" customWidth="1"/>
    <col min="14585" max="14585" width="11.25" style="23" customWidth="1"/>
    <col min="14586" max="14591" width="7.5" style="23" customWidth="1"/>
    <col min="14592" max="14592" width="7.875" style="23" customWidth="1"/>
    <col min="14593" max="14593" width="9.25" style="23" customWidth="1"/>
    <col min="14594" max="14594" width="10.625" style="23" customWidth="1"/>
    <col min="14595" max="14595" width="3.25" style="23" customWidth="1"/>
    <col min="14596" max="14839" width="9" style="23"/>
    <col min="14840" max="14840" width="7.625" style="23" customWidth="1"/>
    <col min="14841" max="14841" width="11.25" style="23" customWidth="1"/>
    <col min="14842" max="14847" width="7.5" style="23" customWidth="1"/>
    <col min="14848" max="14848" width="7.875" style="23" customWidth="1"/>
    <col min="14849" max="14849" width="9.25" style="23" customWidth="1"/>
    <col min="14850" max="14850" width="10.625" style="23" customWidth="1"/>
    <col min="14851" max="14851" width="3.25" style="23" customWidth="1"/>
    <col min="14852" max="15095" width="9" style="23"/>
    <col min="15096" max="15096" width="7.625" style="23" customWidth="1"/>
    <col min="15097" max="15097" width="11.25" style="23" customWidth="1"/>
    <col min="15098" max="15103" width="7.5" style="23" customWidth="1"/>
    <col min="15104" max="15104" width="7.875" style="23" customWidth="1"/>
    <col min="15105" max="15105" width="9.25" style="23" customWidth="1"/>
    <col min="15106" max="15106" width="10.625" style="23" customWidth="1"/>
    <col min="15107" max="15107" width="3.25" style="23" customWidth="1"/>
    <col min="15108" max="15351" width="9" style="23"/>
    <col min="15352" max="15352" width="7.625" style="23" customWidth="1"/>
    <col min="15353" max="15353" width="11.25" style="23" customWidth="1"/>
    <col min="15354" max="15359" width="7.5" style="23" customWidth="1"/>
    <col min="15360" max="15360" width="7.875" style="23" customWidth="1"/>
    <col min="15361" max="15361" width="9.25" style="23" customWidth="1"/>
    <col min="15362" max="15362" width="10.625" style="23" customWidth="1"/>
    <col min="15363" max="15363" width="3.25" style="23" customWidth="1"/>
    <col min="15364" max="15607" width="9" style="23"/>
    <col min="15608" max="15608" width="7.625" style="23" customWidth="1"/>
    <col min="15609" max="15609" width="11.25" style="23" customWidth="1"/>
    <col min="15610" max="15615" width="7.5" style="23" customWidth="1"/>
    <col min="15616" max="15616" width="7.875" style="23" customWidth="1"/>
    <col min="15617" max="15617" width="9.25" style="23" customWidth="1"/>
    <col min="15618" max="15618" width="10.625" style="23" customWidth="1"/>
    <col min="15619" max="15619" width="3.25" style="23" customWidth="1"/>
    <col min="15620" max="15863" width="9" style="23"/>
    <col min="15864" max="15864" width="7.625" style="23" customWidth="1"/>
    <col min="15865" max="15865" width="11.25" style="23" customWidth="1"/>
    <col min="15866" max="15871" width="7.5" style="23" customWidth="1"/>
    <col min="15872" max="15872" width="7.875" style="23" customWidth="1"/>
    <col min="15873" max="15873" width="9.25" style="23" customWidth="1"/>
    <col min="15874" max="15874" width="10.625" style="23" customWidth="1"/>
    <col min="15875" max="15875" width="3.25" style="23" customWidth="1"/>
    <col min="15876" max="16119" width="9" style="23"/>
    <col min="16120" max="16120" width="7.625" style="23" customWidth="1"/>
    <col min="16121" max="16121" width="11.25" style="23" customWidth="1"/>
    <col min="16122" max="16127" width="7.5" style="23" customWidth="1"/>
    <col min="16128" max="16128" width="7.875" style="23" customWidth="1"/>
    <col min="16129" max="16129" width="9.25" style="23" customWidth="1"/>
    <col min="16130" max="16130" width="10.625" style="23" customWidth="1"/>
    <col min="16131" max="16131" width="3.25" style="23" customWidth="1"/>
    <col min="16132" max="16384" width="9" style="23"/>
  </cols>
  <sheetData>
    <row r="1" spans="1:13" s="12" customFormat="1" ht="35.25" customHeight="1" thickBot="1">
      <c r="A1" s="111" t="s">
        <v>459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M1" s="13"/>
    </row>
    <row r="2" spans="1:13" s="14" customFormat="1" ht="19.899999999999999" customHeight="1">
      <c r="A2" s="113" t="s">
        <v>17</v>
      </c>
      <c r="B2" s="115" t="s">
        <v>18</v>
      </c>
      <c r="C2" s="115" t="s">
        <v>19</v>
      </c>
      <c r="D2" s="117" t="s">
        <v>20</v>
      </c>
      <c r="E2" s="118"/>
      <c r="F2" s="118"/>
      <c r="G2" s="118"/>
      <c r="H2" s="119"/>
      <c r="I2" s="120" t="s">
        <v>21</v>
      </c>
      <c r="J2" s="115" t="s">
        <v>22</v>
      </c>
      <c r="K2" s="122" t="s">
        <v>23</v>
      </c>
    </row>
    <row r="3" spans="1:13" s="14" customFormat="1" ht="20.25" thickBot="1">
      <c r="A3" s="114"/>
      <c r="B3" s="116"/>
      <c r="C3" s="116"/>
      <c r="D3" s="15" t="s">
        <v>13</v>
      </c>
      <c r="E3" s="15" t="s">
        <v>24</v>
      </c>
      <c r="F3" s="15" t="s">
        <v>25</v>
      </c>
      <c r="G3" s="15" t="s">
        <v>26</v>
      </c>
      <c r="H3" s="16" t="s">
        <v>27</v>
      </c>
      <c r="I3" s="121"/>
      <c r="J3" s="116"/>
      <c r="K3" s="123"/>
    </row>
    <row r="4" spans="1:13" ht="19.5" hidden="1">
      <c r="A4" s="17"/>
      <c r="B4" s="18"/>
      <c r="C4" s="19"/>
      <c r="D4" s="19">
        <v>5</v>
      </c>
      <c r="E4" s="19">
        <v>4</v>
      </c>
      <c r="F4" s="19">
        <v>3</v>
      </c>
      <c r="G4" s="19">
        <v>2</v>
      </c>
      <c r="H4" s="20">
        <v>1</v>
      </c>
      <c r="I4" s="21"/>
      <c r="J4" s="19"/>
      <c r="K4" s="22"/>
    </row>
    <row r="5" spans="1:13" s="14" customFormat="1" ht="19.5" hidden="1">
      <c r="A5" s="24"/>
      <c r="B5" s="25"/>
      <c r="C5" s="26"/>
      <c r="D5" s="26">
        <v>25</v>
      </c>
      <c r="E5" s="26">
        <v>15</v>
      </c>
      <c r="F5" s="26">
        <v>10</v>
      </c>
      <c r="G5" s="26">
        <v>5</v>
      </c>
      <c r="H5" s="27"/>
      <c r="I5" s="28"/>
      <c r="J5" s="26"/>
      <c r="K5" s="29"/>
    </row>
    <row r="6" spans="1:13" s="35" customFormat="1" ht="23.1" customHeight="1">
      <c r="A6" s="30">
        <f>IF(B6&lt;&gt;"",A5+1,"")</f>
        <v>1</v>
      </c>
      <c r="B6" s="11" t="s">
        <v>327</v>
      </c>
      <c r="C6" s="31" cm="1">
        <f t="array" ref="C6:C23">SUMIFS('5月積分表'!$J$6:$J$23,'5月積分表'!$B$6:$B$23,$B$6:$B$23)</f>
        <v>47</v>
      </c>
      <c r="D6" s="51">
        <f>COUNTIF('6月入選目錄'!$D$9,$B$6:$B$35)</f>
        <v>0</v>
      </c>
      <c r="E6" s="51">
        <f>COUNTIF('6月入選目錄'!$D$10,$B$6:$B$35)</f>
        <v>0</v>
      </c>
      <c r="F6" s="51">
        <f>COUNTIF('6月入選目錄'!$D$11,$B$6:$B$35)</f>
        <v>0</v>
      </c>
      <c r="G6" s="51">
        <f>COUNTIF('6月入選目錄'!$D$12:$D$16,$B$6:$B$35)</f>
        <v>1</v>
      </c>
      <c r="H6" s="52">
        <f>COUNTIF('6月入選目錄'!$D$17:$D$44,$B$6:$B$35)+COUNTIF('6月入選目錄'!$H$9:$H$38,$B$6:$B$35)</f>
        <v>4</v>
      </c>
      <c r="I6" s="53">
        <f t="shared" ref="I6:I23" si="0">(D6*$D$4)+(E6*$E$4)+(F6*$F$4)+(G6*$G$4)+(H6*$H$4)</f>
        <v>6</v>
      </c>
      <c r="J6" s="33">
        <f t="shared" ref="J6:J23" si="1">C6+I6</f>
        <v>53</v>
      </c>
      <c r="K6" s="34">
        <f t="shared" ref="K6:K23" si="2">(D6*$D$5)+(E6*$E$5)+(F6*$F$5)+(G6*$G$5)</f>
        <v>5</v>
      </c>
      <c r="M6" s="36"/>
    </row>
    <row r="7" spans="1:13" s="35" customFormat="1" ht="23.1" customHeight="1">
      <c r="A7" s="30">
        <f t="shared" ref="A7:A35" si="3">IF(B7&lt;&gt;"",A6+1,"")</f>
        <v>2</v>
      </c>
      <c r="B7" s="7" t="s">
        <v>328</v>
      </c>
      <c r="C7" s="31">
        <v>50</v>
      </c>
      <c r="D7" s="51">
        <f>COUNTIF('6月入選目錄'!$D$9,$B$6:$B$35)</f>
        <v>0</v>
      </c>
      <c r="E7" s="51">
        <f>COUNTIF('6月入選目錄'!$D$10,$B$6:$B$35)</f>
        <v>0</v>
      </c>
      <c r="F7" s="51">
        <f>COUNTIF('6月入選目錄'!$D$11,$B$6:$B$35)</f>
        <v>0</v>
      </c>
      <c r="G7" s="51">
        <f>COUNTIF('6月入選目錄'!$D$12:$D$16,$B$6:$B$35)</f>
        <v>0</v>
      </c>
      <c r="H7" s="52">
        <f>COUNTIF('6月入選目錄'!$D$17:$D$44,$B$6:$B$35)+COUNTIF('6月入選目錄'!$H$9:$H$38,$B$6:$B$35)</f>
        <v>1</v>
      </c>
      <c r="I7" s="53">
        <f t="shared" si="0"/>
        <v>1</v>
      </c>
      <c r="J7" s="33">
        <f t="shared" si="1"/>
        <v>51</v>
      </c>
      <c r="K7" s="34">
        <f t="shared" si="2"/>
        <v>0</v>
      </c>
      <c r="M7" s="36"/>
    </row>
    <row r="8" spans="1:13" s="35" customFormat="1" ht="23.1" customHeight="1">
      <c r="A8" s="30">
        <f t="shared" si="3"/>
        <v>3</v>
      </c>
      <c r="B8" s="11" t="s">
        <v>334</v>
      </c>
      <c r="C8" s="37">
        <v>33</v>
      </c>
      <c r="D8" s="51">
        <f>COUNTIF('6月入選目錄'!$D$9,$B$6:$B$35)</f>
        <v>1</v>
      </c>
      <c r="E8" s="51">
        <f>COUNTIF('6月入選目錄'!$D$10,$B$6:$B$35)</f>
        <v>0</v>
      </c>
      <c r="F8" s="51">
        <f>COUNTIF('6月入選目錄'!$D$11,$B$6:$B$35)</f>
        <v>0</v>
      </c>
      <c r="G8" s="51">
        <f>COUNTIF('6月入選目錄'!$D$12:$D$16,$B$6:$B$35)</f>
        <v>1</v>
      </c>
      <c r="H8" s="52">
        <f>COUNTIF('6月入選目錄'!$D$17:$D$44,$B$6:$B$35)+COUNTIF('6月入選目錄'!$H$9:$H$38,$B$6:$B$35)</f>
        <v>7</v>
      </c>
      <c r="I8" s="53">
        <f t="shared" si="0"/>
        <v>14</v>
      </c>
      <c r="J8" s="33">
        <f t="shared" si="1"/>
        <v>47</v>
      </c>
      <c r="K8" s="34">
        <f t="shared" si="2"/>
        <v>30</v>
      </c>
      <c r="M8" s="36"/>
    </row>
    <row r="9" spans="1:13" s="35" customFormat="1" ht="23.1" customHeight="1">
      <c r="A9" s="30">
        <f t="shared" si="3"/>
        <v>4</v>
      </c>
      <c r="B9" s="7" t="s">
        <v>329</v>
      </c>
      <c r="C9" s="37">
        <v>35</v>
      </c>
      <c r="D9" s="51">
        <f>COUNTIF('6月入選目錄'!$D$9,$B$6:$B$35)</f>
        <v>0</v>
      </c>
      <c r="E9" s="51">
        <f>COUNTIF('6月入選目錄'!$D$10,$B$6:$B$35)</f>
        <v>0</v>
      </c>
      <c r="F9" s="51">
        <f>COUNTIF('6月入選目錄'!$D$11,$B$6:$B$35)</f>
        <v>1</v>
      </c>
      <c r="G9" s="51">
        <f>COUNTIF('6月入選目錄'!$D$12:$D$16,$B$6:$B$35)</f>
        <v>1</v>
      </c>
      <c r="H9" s="52">
        <f>COUNTIF('6月入選目錄'!$D$17:$D$44,$B$6:$B$35)+COUNTIF('6月入選目錄'!$H$9:$H$38,$B$6:$B$35)</f>
        <v>7</v>
      </c>
      <c r="I9" s="53">
        <f t="shared" si="0"/>
        <v>12</v>
      </c>
      <c r="J9" s="33">
        <f t="shared" si="1"/>
        <v>47</v>
      </c>
      <c r="K9" s="34">
        <f t="shared" si="2"/>
        <v>15</v>
      </c>
      <c r="M9" s="36"/>
    </row>
    <row r="10" spans="1:13" s="35" customFormat="1" ht="23.1" customHeight="1">
      <c r="A10" s="30">
        <f t="shared" si="3"/>
        <v>5</v>
      </c>
      <c r="B10" s="11" t="s">
        <v>331</v>
      </c>
      <c r="C10" s="37">
        <v>39</v>
      </c>
      <c r="D10" s="51">
        <f>COUNTIF('6月入選目錄'!$D$9,$B$6:$B$35)</f>
        <v>0</v>
      </c>
      <c r="E10" s="51">
        <f>COUNTIF('6月入選目錄'!$D$10,$B$6:$B$35)</f>
        <v>0</v>
      </c>
      <c r="F10" s="51">
        <f>COUNTIF('6月入選目錄'!$D$11,$B$6:$B$35)</f>
        <v>0</v>
      </c>
      <c r="G10" s="51">
        <f>COUNTIF('6月入選目錄'!$D$12:$D$16,$B$6:$B$35)</f>
        <v>0</v>
      </c>
      <c r="H10" s="52">
        <f>COUNTIF('6月入選目錄'!$D$17:$D$44,$B$6:$B$35)+COUNTIF('6月入選目錄'!$H$9:$H$38,$B$6:$B$35)</f>
        <v>7</v>
      </c>
      <c r="I10" s="53">
        <f t="shared" si="0"/>
        <v>7</v>
      </c>
      <c r="J10" s="33">
        <f t="shared" si="1"/>
        <v>46</v>
      </c>
      <c r="K10" s="34">
        <f t="shared" si="2"/>
        <v>0</v>
      </c>
      <c r="M10" s="36"/>
    </row>
    <row r="11" spans="1:13" s="35" customFormat="1" ht="23.1" customHeight="1">
      <c r="A11" s="30">
        <f t="shared" si="3"/>
        <v>6</v>
      </c>
      <c r="B11" s="7" t="s">
        <v>332</v>
      </c>
      <c r="C11" s="31">
        <v>31</v>
      </c>
      <c r="D11" s="51">
        <f>COUNTIF('6月入選目錄'!$D$9,$B$6:$B$35)</f>
        <v>0</v>
      </c>
      <c r="E11" s="51">
        <f>COUNTIF('6月入選目錄'!$D$10,$B$6:$B$35)</f>
        <v>0</v>
      </c>
      <c r="F11" s="51">
        <f>COUNTIF('6月入選目錄'!$D$11,$B$6:$B$35)</f>
        <v>0</v>
      </c>
      <c r="G11" s="51">
        <f>COUNTIF('6月入選目錄'!$D$12:$D$16,$B$6:$B$35)</f>
        <v>1</v>
      </c>
      <c r="H11" s="52">
        <f>COUNTIF('6月入選目錄'!$D$17:$D$44,$B$6:$B$35)+COUNTIF('6月入選目錄'!$H$9:$H$38,$B$6:$B$35)</f>
        <v>7</v>
      </c>
      <c r="I11" s="53">
        <f t="shared" si="0"/>
        <v>9</v>
      </c>
      <c r="J11" s="33">
        <f t="shared" si="1"/>
        <v>40</v>
      </c>
      <c r="K11" s="34">
        <f t="shared" si="2"/>
        <v>5</v>
      </c>
      <c r="M11" s="36"/>
    </row>
    <row r="12" spans="1:13" ht="23.1" customHeight="1">
      <c r="A12" s="30">
        <f t="shared" si="3"/>
        <v>7</v>
      </c>
      <c r="B12" s="7" t="s">
        <v>330</v>
      </c>
      <c r="C12" s="31">
        <v>35</v>
      </c>
      <c r="D12" s="51">
        <f>COUNTIF('6月入選目錄'!$D$9,$B$6:$B$35)</f>
        <v>0</v>
      </c>
      <c r="E12" s="51">
        <f>COUNTIF('6月入選目錄'!$D$10,$B$6:$B$35)</f>
        <v>0</v>
      </c>
      <c r="F12" s="51">
        <f>COUNTIF('6月入選目錄'!$D$11,$B$6:$B$35)</f>
        <v>0</v>
      </c>
      <c r="G12" s="51">
        <f>COUNTIF('6月入選目錄'!$D$12:$D$16,$B$6:$B$35)</f>
        <v>0</v>
      </c>
      <c r="H12" s="52">
        <f>COUNTIF('6月入選目錄'!$D$17:$D$44,$B$6:$B$35)+COUNTIF('6月入選目錄'!$H$9:$H$38,$B$6:$B$35)</f>
        <v>5</v>
      </c>
      <c r="I12" s="53">
        <f t="shared" si="0"/>
        <v>5</v>
      </c>
      <c r="J12" s="33">
        <f t="shared" si="1"/>
        <v>40</v>
      </c>
      <c r="K12" s="34">
        <f t="shared" si="2"/>
        <v>0</v>
      </c>
      <c r="M12" s="38"/>
    </row>
    <row r="13" spans="1:13" ht="23.1" customHeight="1">
      <c r="A13" s="30">
        <f t="shared" si="3"/>
        <v>8</v>
      </c>
      <c r="B13" s="11" t="s">
        <v>333</v>
      </c>
      <c r="C13" s="31">
        <v>33</v>
      </c>
      <c r="D13" s="51">
        <f>COUNTIF('6月入選目錄'!$D$9,$B$6:$B$35)</f>
        <v>0</v>
      </c>
      <c r="E13" s="51">
        <f>COUNTIF('6月入選目錄'!$D$10,$B$6:$B$35)</f>
        <v>0</v>
      </c>
      <c r="F13" s="51">
        <f>COUNTIF('6月入選目錄'!$D$11,$B$6:$B$35)</f>
        <v>0</v>
      </c>
      <c r="G13" s="51">
        <f>COUNTIF('6月入選目錄'!$D$12:$D$16,$B$6:$B$35)</f>
        <v>0</v>
      </c>
      <c r="H13" s="52">
        <f>COUNTIF('6月入選目錄'!$D$17:$D$44,$B$6:$B$35)+COUNTIF('6月入選目錄'!$H$9:$H$38,$B$6:$B$35)</f>
        <v>2</v>
      </c>
      <c r="I13" s="53">
        <f t="shared" si="0"/>
        <v>2</v>
      </c>
      <c r="J13" s="33">
        <f t="shared" si="1"/>
        <v>35</v>
      </c>
      <c r="K13" s="34">
        <f t="shared" si="2"/>
        <v>0</v>
      </c>
      <c r="M13" s="38"/>
    </row>
    <row r="14" spans="1:13" ht="23.1" customHeight="1">
      <c r="A14" s="30">
        <f t="shared" si="3"/>
        <v>9</v>
      </c>
      <c r="B14" s="7" t="s">
        <v>335</v>
      </c>
      <c r="C14" s="31">
        <v>24</v>
      </c>
      <c r="D14" s="51">
        <f>COUNTIF('6月入選目錄'!$D$9,$B$6:$B$35)</f>
        <v>0</v>
      </c>
      <c r="E14" s="51">
        <f>COUNTIF('6月入選目錄'!$D$10,$B$6:$B$35)</f>
        <v>0</v>
      </c>
      <c r="F14" s="51">
        <f>COUNTIF('6月入選目錄'!$D$11,$B$6:$B$35)</f>
        <v>0</v>
      </c>
      <c r="G14" s="51">
        <f>COUNTIF('6月入選目錄'!$D$12:$D$16,$B$6:$B$35)</f>
        <v>0</v>
      </c>
      <c r="H14" s="52">
        <f>COUNTIF('6月入選目錄'!$D$17:$D$44,$B$6:$B$35)+COUNTIF('6月入選目錄'!$H$9:$H$38,$B$6:$B$35)</f>
        <v>2</v>
      </c>
      <c r="I14" s="53">
        <f t="shared" si="0"/>
        <v>2</v>
      </c>
      <c r="J14" s="33">
        <f t="shared" si="1"/>
        <v>26</v>
      </c>
      <c r="K14" s="34">
        <f t="shared" si="2"/>
        <v>0</v>
      </c>
      <c r="M14" s="38"/>
    </row>
    <row r="15" spans="1:13" ht="23.1" customHeight="1">
      <c r="A15" s="30">
        <f t="shared" si="3"/>
        <v>10</v>
      </c>
      <c r="B15" s="7" t="s">
        <v>336</v>
      </c>
      <c r="C15" s="31">
        <v>13</v>
      </c>
      <c r="D15" s="51">
        <f>COUNTIF('6月入選目錄'!$D$9,$B$6:$B$35)</f>
        <v>0</v>
      </c>
      <c r="E15" s="51">
        <f>COUNTIF('6月入選目錄'!$D$10,$B$6:$B$35)</f>
        <v>0</v>
      </c>
      <c r="F15" s="51">
        <f>COUNTIF('6月入選目錄'!$D$11,$B$6:$B$35)</f>
        <v>0</v>
      </c>
      <c r="G15" s="51">
        <f>COUNTIF('6月入選目錄'!$D$12:$D$16,$B$6:$B$35)</f>
        <v>0</v>
      </c>
      <c r="H15" s="52">
        <f>COUNTIF('6月入選目錄'!$D$17:$D$44,$B$6:$B$35)+COUNTIF('6月入選目錄'!$H$9:$H$38,$B$6:$B$35)</f>
        <v>4</v>
      </c>
      <c r="I15" s="53">
        <f t="shared" si="0"/>
        <v>4</v>
      </c>
      <c r="J15" s="33">
        <f t="shared" si="1"/>
        <v>17</v>
      </c>
      <c r="K15" s="34">
        <f t="shared" si="2"/>
        <v>0</v>
      </c>
      <c r="M15" s="38"/>
    </row>
    <row r="16" spans="1:13" ht="23.1" customHeight="1">
      <c r="A16" s="30">
        <f t="shared" si="3"/>
        <v>11</v>
      </c>
      <c r="B16" s="7" t="s">
        <v>340</v>
      </c>
      <c r="C16" s="31">
        <v>9</v>
      </c>
      <c r="D16" s="51">
        <f>COUNTIF('6月入選目錄'!$D$9,$B$6:$B$35)</f>
        <v>0</v>
      </c>
      <c r="E16" s="51">
        <f>COUNTIF('6月入選目錄'!$D$10,$B$6:$B$35)</f>
        <v>1</v>
      </c>
      <c r="F16" s="51">
        <f>COUNTIF('6月入選目錄'!$D$11,$B$6:$B$35)</f>
        <v>0</v>
      </c>
      <c r="G16" s="51">
        <f>COUNTIF('6月入選目錄'!$D$12:$D$16,$B$6:$B$35)</f>
        <v>0</v>
      </c>
      <c r="H16" s="52">
        <f>COUNTIF('6月入選目錄'!$D$17:$D$44,$B$6:$B$35)+COUNTIF('6月入選目錄'!$H$9:$H$38,$B$6:$B$35)</f>
        <v>3</v>
      </c>
      <c r="I16" s="53">
        <f t="shared" si="0"/>
        <v>7</v>
      </c>
      <c r="J16" s="33">
        <f t="shared" si="1"/>
        <v>16</v>
      </c>
      <c r="K16" s="34">
        <f t="shared" si="2"/>
        <v>15</v>
      </c>
      <c r="M16" s="38"/>
    </row>
    <row r="17" spans="1:13" ht="23.1" customHeight="1">
      <c r="A17" s="30">
        <f t="shared" si="3"/>
        <v>12</v>
      </c>
      <c r="B17" s="7" t="s">
        <v>338</v>
      </c>
      <c r="C17" s="37">
        <v>8</v>
      </c>
      <c r="D17" s="51">
        <f>COUNTIF('6月入選目錄'!$D$9,$B$6:$B$35)</f>
        <v>0</v>
      </c>
      <c r="E17" s="51">
        <f>COUNTIF('6月入選目錄'!$D$10,$B$6:$B$35)</f>
        <v>0</v>
      </c>
      <c r="F17" s="51">
        <f>COUNTIF('6月入選目錄'!$D$11,$B$6:$B$35)</f>
        <v>0</v>
      </c>
      <c r="G17" s="51">
        <f>COUNTIF('6月入選目錄'!$D$12:$D$16,$B$6:$B$35)</f>
        <v>0</v>
      </c>
      <c r="H17" s="52">
        <f>COUNTIF('6月入選目錄'!$D$17:$D$44,$B$6:$B$35)+COUNTIF('6月入選目錄'!$H$9:$H$38,$B$6:$B$35)</f>
        <v>2</v>
      </c>
      <c r="I17" s="53">
        <f t="shared" si="0"/>
        <v>2</v>
      </c>
      <c r="J17" s="33">
        <f t="shared" si="1"/>
        <v>10</v>
      </c>
      <c r="K17" s="34">
        <f t="shared" si="2"/>
        <v>0</v>
      </c>
    </row>
    <row r="18" spans="1:13" ht="23.1" customHeight="1">
      <c r="A18" s="30">
        <f t="shared" si="3"/>
        <v>13</v>
      </c>
      <c r="B18" s="7" t="s">
        <v>337</v>
      </c>
      <c r="C18" s="37">
        <v>10</v>
      </c>
      <c r="D18" s="51">
        <f>COUNTIF('6月入選目錄'!$D$9,$B$6:$B$35)</f>
        <v>0</v>
      </c>
      <c r="E18" s="51">
        <f>COUNTIF('6月入選目錄'!$D$10,$B$6:$B$35)</f>
        <v>0</v>
      </c>
      <c r="F18" s="51">
        <f>COUNTIF('6月入選目錄'!$D$11,$B$6:$B$35)</f>
        <v>0</v>
      </c>
      <c r="G18" s="51">
        <f>COUNTIF('6月入選目錄'!$D$12:$D$16,$B$6:$B$35)</f>
        <v>0</v>
      </c>
      <c r="H18" s="52">
        <f>COUNTIF('6月入選目錄'!$D$17:$D$44,$B$6:$B$35)+COUNTIF('6月入選目錄'!$H$9:$H$38,$B$6:$B$35)</f>
        <v>0</v>
      </c>
      <c r="I18" s="53">
        <f t="shared" si="0"/>
        <v>0</v>
      </c>
      <c r="J18" s="33">
        <f t="shared" si="1"/>
        <v>10</v>
      </c>
      <c r="K18" s="34">
        <f t="shared" si="2"/>
        <v>0</v>
      </c>
      <c r="M18" s="38"/>
    </row>
    <row r="19" spans="1:13" ht="23.1" customHeight="1">
      <c r="A19" s="30">
        <f t="shared" si="3"/>
        <v>14</v>
      </c>
      <c r="B19" s="39" t="s">
        <v>341</v>
      </c>
      <c r="C19" s="37">
        <v>1</v>
      </c>
      <c r="D19" s="51">
        <f>COUNTIF('6月入選目錄'!$D$9,$B$6:$B$35)</f>
        <v>0</v>
      </c>
      <c r="E19" s="51">
        <f>COUNTIF('6月入選目錄'!$D$10,$B$6:$B$35)</f>
        <v>0</v>
      </c>
      <c r="F19" s="51">
        <f>COUNTIF('6月入選目錄'!$D$11,$B$6:$B$35)</f>
        <v>0</v>
      </c>
      <c r="G19" s="51">
        <f>COUNTIF('6月入選目錄'!$D$12:$D$16,$B$6:$B$35)</f>
        <v>1</v>
      </c>
      <c r="H19" s="52">
        <f>COUNTIF('6月入選目錄'!$D$17:$D$44,$B$6:$B$35)+COUNTIF('6月入選目錄'!$H$9:$H$38,$B$6:$B$35)</f>
        <v>5</v>
      </c>
      <c r="I19" s="53">
        <f t="shared" si="0"/>
        <v>7</v>
      </c>
      <c r="J19" s="33">
        <f t="shared" si="1"/>
        <v>8</v>
      </c>
      <c r="K19" s="34">
        <f t="shared" si="2"/>
        <v>5</v>
      </c>
      <c r="M19" s="38"/>
    </row>
    <row r="20" spans="1:13" ht="23.1" customHeight="1">
      <c r="A20" s="30">
        <f t="shared" si="3"/>
        <v>15</v>
      </c>
      <c r="B20" s="7" t="s">
        <v>339</v>
      </c>
      <c r="C20" s="41">
        <v>5</v>
      </c>
      <c r="D20" s="51">
        <f>COUNTIF('6月入選目錄'!$D$9,$B$6:$B$35)</f>
        <v>0</v>
      </c>
      <c r="E20" s="51">
        <f>COUNTIF('6月入選目錄'!$D$10,$B$6:$B$35)</f>
        <v>0</v>
      </c>
      <c r="F20" s="51">
        <f>COUNTIF('6月入選目錄'!$D$11,$B$6:$B$35)</f>
        <v>0</v>
      </c>
      <c r="G20" s="51">
        <f>COUNTIF('6月入選目錄'!$D$12:$D$16,$B$6:$B$35)</f>
        <v>0</v>
      </c>
      <c r="H20" s="52">
        <f>COUNTIF('6月入選目錄'!$D$17:$D$44,$B$6:$B$35)+COUNTIF('6月入選目錄'!$H$9:$H$38,$B$6:$B$35)</f>
        <v>0</v>
      </c>
      <c r="I20" s="53">
        <f t="shared" si="0"/>
        <v>0</v>
      </c>
      <c r="J20" s="33">
        <f t="shared" si="1"/>
        <v>5</v>
      </c>
      <c r="K20" s="34">
        <f t="shared" si="2"/>
        <v>0</v>
      </c>
    </row>
    <row r="21" spans="1:13" ht="23.1" customHeight="1">
      <c r="A21" s="30">
        <f t="shared" si="3"/>
        <v>16</v>
      </c>
      <c r="B21" s="7" t="s">
        <v>319</v>
      </c>
      <c r="C21" s="37">
        <v>5</v>
      </c>
      <c r="D21" s="51">
        <f>COUNTIF('6月入選目錄'!$D$9,$B$6:$B$35)</f>
        <v>0</v>
      </c>
      <c r="E21" s="51">
        <f>COUNTIF('6月入選目錄'!$D$10,$B$6:$B$35)</f>
        <v>0</v>
      </c>
      <c r="F21" s="51">
        <f>COUNTIF('6月入選目錄'!$D$11,$B$6:$B$35)</f>
        <v>0</v>
      </c>
      <c r="G21" s="51">
        <f>COUNTIF('6月入選目錄'!$D$12:$D$16,$B$6:$B$35)</f>
        <v>0</v>
      </c>
      <c r="H21" s="52">
        <f>COUNTIF('6月入選目錄'!$D$17:$D$44,$B$6:$B$35)+COUNTIF('6月入選目錄'!$H$9:$H$38,$B$6:$B$35)</f>
        <v>0</v>
      </c>
      <c r="I21" s="53">
        <f t="shared" si="0"/>
        <v>0</v>
      </c>
      <c r="J21" s="33">
        <f t="shared" si="1"/>
        <v>5</v>
      </c>
      <c r="K21" s="34">
        <f t="shared" si="2"/>
        <v>0</v>
      </c>
      <c r="M21" s="38"/>
    </row>
    <row r="22" spans="1:13" ht="23.1" customHeight="1">
      <c r="A22" s="30">
        <f t="shared" si="3"/>
        <v>17</v>
      </c>
      <c r="B22" s="40" t="s">
        <v>399</v>
      </c>
      <c r="C22" s="37">
        <v>3</v>
      </c>
      <c r="D22" s="51">
        <f>COUNTIF('6月入選目錄'!$D$9,$B$6:$B$35)</f>
        <v>0</v>
      </c>
      <c r="E22" s="51">
        <f>COUNTIF('6月入選目錄'!$D$10,$B$6:$B$35)</f>
        <v>0</v>
      </c>
      <c r="F22" s="51">
        <f>COUNTIF('6月入選目錄'!$D$11,$B$6:$B$35)</f>
        <v>0</v>
      </c>
      <c r="G22" s="51">
        <f>COUNTIF('6月入選目錄'!$D$12:$D$16,$B$6:$B$35)</f>
        <v>0</v>
      </c>
      <c r="H22" s="52">
        <f>COUNTIF('6月入選目錄'!$D$17:$D$44,$B$6:$B$35)+COUNTIF('6月入選目錄'!$H$9:$H$38,$B$6:$B$35)</f>
        <v>2</v>
      </c>
      <c r="I22" s="53">
        <f t="shared" si="0"/>
        <v>2</v>
      </c>
      <c r="J22" s="33">
        <f t="shared" si="1"/>
        <v>5</v>
      </c>
      <c r="K22" s="34">
        <f t="shared" si="2"/>
        <v>0</v>
      </c>
      <c r="M22" s="38"/>
    </row>
    <row r="23" spans="1:13" ht="23.1" customHeight="1">
      <c r="A23" s="30">
        <f t="shared" si="3"/>
        <v>18</v>
      </c>
      <c r="B23" s="7" t="s">
        <v>342</v>
      </c>
      <c r="C23" s="37">
        <v>1</v>
      </c>
      <c r="D23" s="51">
        <f>COUNTIF('6月入選目錄'!$D$9,$B$6:$B$35)</f>
        <v>0</v>
      </c>
      <c r="E23" s="51">
        <f>COUNTIF('6月入選目錄'!$D$10,$B$6:$B$35)</f>
        <v>0</v>
      </c>
      <c r="F23" s="51">
        <f>COUNTIF('6月入選目錄'!$D$11,$B$6:$B$35)</f>
        <v>0</v>
      </c>
      <c r="G23" s="51">
        <f>COUNTIF('6月入選目錄'!$D$12:$D$16,$B$6:$B$35)</f>
        <v>0</v>
      </c>
      <c r="H23" s="52">
        <f>COUNTIF('6月入選目錄'!$D$17:$D$44,$B$6:$B$35)+COUNTIF('6月入選目錄'!$H$9:$H$38,$B$6:$B$35)</f>
        <v>0</v>
      </c>
      <c r="I23" s="53">
        <f t="shared" si="0"/>
        <v>0</v>
      </c>
      <c r="J23" s="33">
        <f t="shared" si="1"/>
        <v>1</v>
      </c>
      <c r="K23" s="34">
        <f t="shared" si="2"/>
        <v>0</v>
      </c>
      <c r="M23" s="38"/>
    </row>
    <row r="24" spans="1:13" ht="23.1" customHeight="1">
      <c r="A24" s="30" t="str">
        <f t="shared" si="3"/>
        <v/>
      </c>
      <c r="B24" s="39"/>
      <c r="C24" s="37"/>
      <c r="D24" s="51"/>
      <c r="E24" s="51"/>
      <c r="F24" s="51"/>
      <c r="G24" s="51"/>
      <c r="H24" s="52"/>
      <c r="I24" s="53"/>
      <c r="J24" s="33"/>
      <c r="K24" s="34"/>
      <c r="M24" s="38"/>
    </row>
    <row r="25" spans="1:13" ht="23.1" customHeight="1">
      <c r="A25" s="30" t="str">
        <f t="shared" si="3"/>
        <v/>
      </c>
      <c r="B25" s="39"/>
      <c r="C25" s="37"/>
      <c r="D25" s="51"/>
      <c r="E25" s="51"/>
      <c r="F25" s="51"/>
      <c r="G25" s="51"/>
      <c r="H25" s="52"/>
      <c r="I25" s="53"/>
      <c r="J25" s="33"/>
      <c r="K25" s="34"/>
      <c r="M25" s="38"/>
    </row>
    <row r="26" spans="1:13" ht="23.1" customHeight="1">
      <c r="A26" s="30" t="str">
        <f t="shared" si="3"/>
        <v/>
      </c>
      <c r="B26" s="39"/>
      <c r="C26" s="37"/>
      <c r="D26" s="51"/>
      <c r="E26" s="51"/>
      <c r="F26" s="51"/>
      <c r="G26" s="51"/>
      <c r="H26" s="52"/>
      <c r="I26" s="53"/>
      <c r="J26" s="33"/>
      <c r="K26" s="34"/>
    </row>
    <row r="27" spans="1:13" ht="23.1" customHeight="1">
      <c r="A27" s="30" t="str">
        <f t="shared" si="3"/>
        <v/>
      </c>
      <c r="B27" s="40"/>
      <c r="C27" s="37"/>
      <c r="D27" s="51"/>
      <c r="E27" s="51"/>
      <c r="F27" s="51"/>
      <c r="G27" s="51"/>
      <c r="H27" s="52"/>
      <c r="I27" s="53"/>
      <c r="J27" s="33"/>
      <c r="K27" s="34"/>
    </row>
    <row r="28" spans="1:13" ht="23.1" customHeight="1">
      <c r="A28" s="30" t="str">
        <f t="shared" si="3"/>
        <v/>
      </c>
      <c r="B28" s="40"/>
      <c r="C28" s="37"/>
      <c r="D28" s="51"/>
      <c r="E28" s="51"/>
      <c r="F28" s="51"/>
      <c r="G28" s="51"/>
      <c r="H28" s="52"/>
      <c r="I28" s="53"/>
      <c r="J28" s="33"/>
      <c r="K28" s="34"/>
    </row>
    <row r="29" spans="1:13" s="14" customFormat="1" ht="23.1" customHeight="1">
      <c r="A29" s="30" t="str">
        <f t="shared" si="3"/>
        <v/>
      </c>
      <c r="B29" s="40"/>
      <c r="C29" s="42"/>
      <c r="D29" s="51"/>
      <c r="E29" s="51"/>
      <c r="F29" s="51"/>
      <c r="G29" s="51"/>
      <c r="H29" s="52"/>
      <c r="I29" s="53"/>
      <c r="J29" s="33"/>
      <c r="K29" s="34"/>
    </row>
    <row r="30" spans="1:13" s="14" customFormat="1" ht="23.1" customHeight="1">
      <c r="A30" s="30" t="str">
        <f t="shared" si="3"/>
        <v/>
      </c>
      <c r="B30" s="40"/>
      <c r="C30" s="42"/>
      <c r="D30" s="51"/>
      <c r="E30" s="51"/>
      <c r="F30" s="51"/>
      <c r="G30" s="51"/>
      <c r="H30" s="52"/>
      <c r="I30" s="53"/>
      <c r="J30" s="33"/>
      <c r="K30" s="34"/>
    </row>
    <row r="31" spans="1:13" s="14" customFormat="1" ht="23.1" customHeight="1">
      <c r="A31" s="30" t="str">
        <f t="shared" si="3"/>
        <v/>
      </c>
      <c r="B31" s="40"/>
      <c r="C31" s="42"/>
      <c r="D31" s="51"/>
      <c r="E31" s="51"/>
      <c r="F31" s="51"/>
      <c r="G31" s="51"/>
      <c r="H31" s="52"/>
      <c r="I31" s="53"/>
      <c r="J31" s="33"/>
      <c r="K31" s="34"/>
    </row>
    <row r="32" spans="1:13" s="14" customFormat="1" ht="23.1" customHeight="1">
      <c r="A32" s="30" t="str">
        <f t="shared" si="3"/>
        <v/>
      </c>
      <c r="B32" s="40"/>
      <c r="C32" s="42"/>
      <c r="D32" s="51"/>
      <c r="E32" s="51"/>
      <c r="F32" s="51"/>
      <c r="G32" s="51"/>
      <c r="H32" s="52"/>
      <c r="I32" s="53"/>
      <c r="J32" s="33"/>
      <c r="K32" s="34"/>
    </row>
    <row r="33" spans="1:11" s="14" customFormat="1" ht="23.1" customHeight="1">
      <c r="A33" s="30" t="str">
        <f t="shared" si="3"/>
        <v/>
      </c>
      <c r="B33" s="40"/>
      <c r="C33" s="42"/>
      <c r="D33" s="51"/>
      <c r="E33" s="51"/>
      <c r="F33" s="51"/>
      <c r="G33" s="51"/>
      <c r="H33" s="52"/>
      <c r="I33" s="53"/>
      <c r="J33" s="33"/>
      <c r="K33" s="34"/>
    </row>
    <row r="34" spans="1:11" s="14" customFormat="1" ht="23.1" customHeight="1">
      <c r="A34" s="30" t="str">
        <f t="shared" si="3"/>
        <v/>
      </c>
      <c r="B34" s="40"/>
      <c r="C34" s="42"/>
      <c r="D34" s="51"/>
      <c r="E34" s="51"/>
      <c r="F34" s="51"/>
      <c r="G34" s="51"/>
      <c r="H34" s="52"/>
      <c r="I34" s="53"/>
      <c r="J34" s="33"/>
      <c r="K34" s="34"/>
    </row>
    <row r="35" spans="1:11" s="14" customFormat="1" ht="23.1" customHeight="1" thickBot="1">
      <c r="A35" s="30" t="str">
        <f t="shared" si="3"/>
        <v/>
      </c>
      <c r="B35" s="40"/>
      <c r="C35" s="42"/>
      <c r="D35" s="65"/>
      <c r="E35" s="65"/>
      <c r="F35" s="65"/>
      <c r="G35" s="65"/>
      <c r="H35" s="66"/>
      <c r="I35" s="32"/>
      <c r="J35" s="33"/>
      <c r="K35" s="34"/>
    </row>
    <row r="36" spans="1:11" s="14" customFormat="1" ht="23.1" customHeight="1" thickBot="1">
      <c r="A36" s="109" t="s">
        <v>28</v>
      </c>
      <c r="B36" s="110"/>
      <c r="C36" s="43"/>
      <c r="D36" s="43">
        <f t="shared" ref="D36:I36" si="4">SUM(D6:D29)</f>
        <v>1</v>
      </c>
      <c r="E36" s="43">
        <f t="shared" si="4"/>
        <v>1</v>
      </c>
      <c r="F36" s="43">
        <f t="shared" si="4"/>
        <v>1</v>
      </c>
      <c r="G36" s="43">
        <f t="shared" si="4"/>
        <v>5</v>
      </c>
      <c r="H36" s="44">
        <f t="shared" si="4"/>
        <v>58</v>
      </c>
      <c r="I36" s="45">
        <f t="shared" si="4"/>
        <v>80</v>
      </c>
      <c r="J36" s="46">
        <f>I36+C36</f>
        <v>80</v>
      </c>
      <c r="K36" s="47">
        <f>SUM(K6:K29)</f>
        <v>75</v>
      </c>
    </row>
    <row r="37" spans="1:11" s="50" customFormat="1" ht="23.1" customHeight="1">
      <c r="A37" s="48" t="s">
        <v>29</v>
      </c>
      <c r="B37" s="49"/>
      <c r="C37" s="49"/>
      <c r="D37" s="49"/>
      <c r="E37" s="49"/>
      <c r="F37" s="49"/>
      <c r="G37" s="49"/>
      <c r="H37" s="49"/>
    </row>
  </sheetData>
  <mergeCells count="9">
    <mergeCell ref="A36:B36"/>
    <mergeCell ref="A1:K1"/>
    <mergeCell ref="A2:A3"/>
    <mergeCell ref="B2:B3"/>
    <mergeCell ref="C2:C3"/>
    <mergeCell ref="D2:H2"/>
    <mergeCell ref="I2:I3"/>
    <mergeCell ref="J2:J3"/>
    <mergeCell ref="K2:K3"/>
  </mergeCells>
  <phoneticPr fontId="3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195B8-C87E-45C1-A26E-160EAF4B4666}">
  <dimension ref="A1:I44"/>
  <sheetViews>
    <sheetView topLeftCell="A10" zoomScaleNormal="100" workbookViewId="0">
      <selection activeCell="K12" sqref="K12"/>
    </sheetView>
  </sheetViews>
  <sheetFormatPr defaultRowHeight="16.5"/>
  <cols>
    <col min="1" max="1" width="6.375" customWidth="1"/>
    <col min="2" max="2" width="5.25" customWidth="1"/>
    <col min="3" max="3" width="17.5" customWidth="1"/>
    <col min="4" max="4" width="10.75" customWidth="1"/>
    <col min="5" max="5" width="6.125" customWidth="1"/>
    <col min="6" max="6" width="5.25" customWidth="1"/>
    <col min="7" max="7" width="18.625" customWidth="1"/>
    <col min="8" max="8" width="10.875" customWidth="1"/>
    <col min="9" max="9" width="15.25" customWidth="1"/>
    <col min="254" max="254" width="7.375" customWidth="1"/>
    <col min="255" max="255" width="10.375" customWidth="1"/>
    <col min="256" max="256" width="12.75" customWidth="1"/>
    <col min="257" max="257" width="15.5" customWidth="1"/>
    <col min="258" max="258" width="7.375" customWidth="1"/>
    <col min="259" max="259" width="9.5" customWidth="1"/>
    <col min="260" max="260" width="14.125" customWidth="1"/>
    <col min="261" max="261" width="15.5" customWidth="1"/>
    <col min="262" max="262" width="15.25" customWidth="1"/>
    <col min="265" max="265" width="24.125" customWidth="1"/>
    <col min="510" max="510" width="7.375" customWidth="1"/>
    <col min="511" max="511" width="10.375" customWidth="1"/>
    <col min="512" max="512" width="12.75" customWidth="1"/>
    <col min="513" max="513" width="15.5" customWidth="1"/>
    <col min="514" max="514" width="7.375" customWidth="1"/>
    <col min="515" max="515" width="9.5" customWidth="1"/>
    <col min="516" max="516" width="14.125" customWidth="1"/>
    <col min="517" max="517" width="15.5" customWidth="1"/>
    <col min="518" max="518" width="15.25" customWidth="1"/>
    <col min="521" max="521" width="24.125" customWidth="1"/>
    <col min="766" max="766" width="7.375" customWidth="1"/>
    <col min="767" max="767" width="10.375" customWidth="1"/>
    <col min="768" max="768" width="12.75" customWidth="1"/>
    <col min="769" max="769" width="15.5" customWidth="1"/>
    <col min="770" max="770" width="7.375" customWidth="1"/>
    <col min="771" max="771" width="9.5" customWidth="1"/>
    <col min="772" max="772" width="14.125" customWidth="1"/>
    <col min="773" max="773" width="15.5" customWidth="1"/>
    <col min="774" max="774" width="15.25" customWidth="1"/>
    <col min="777" max="777" width="24.125" customWidth="1"/>
    <col min="1022" max="1022" width="7.375" customWidth="1"/>
    <col min="1023" max="1023" width="10.375" customWidth="1"/>
    <col min="1024" max="1024" width="12.75" customWidth="1"/>
    <col min="1025" max="1025" width="15.5" customWidth="1"/>
    <col min="1026" max="1026" width="7.375" customWidth="1"/>
    <col min="1027" max="1027" width="9.5" customWidth="1"/>
    <col min="1028" max="1028" width="14.125" customWidth="1"/>
    <col min="1029" max="1029" width="15.5" customWidth="1"/>
    <col min="1030" max="1030" width="15.25" customWidth="1"/>
    <col min="1033" max="1033" width="24.125" customWidth="1"/>
    <col min="1278" max="1278" width="7.375" customWidth="1"/>
    <col min="1279" max="1279" width="10.375" customWidth="1"/>
    <col min="1280" max="1280" width="12.75" customWidth="1"/>
    <col min="1281" max="1281" width="15.5" customWidth="1"/>
    <col min="1282" max="1282" width="7.375" customWidth="1"/>
    <col min="1283" max="1283" width="9.5" customWidth="1"/>
    <col min="1284" max="1284" width="14.125" customWidth="1"/>
    <col min="1285" max="1285" width="15.5" customWidth="1"/>
    <col min="1286" max="1286" width="15.25" customWidth="1"/>
    <col min="1289" max="1289" width="24.125" customWidth="1"/>
    <col min="1534" max="1534" width="7.375" customWidth="1"/>
    <col min="1535" max="1535" width="10.375" customWidth="1"/>
    <col min="1536" max="1536" width="12.75" customWidth="1"/>
    <col min="1537" max="1537" width="15.5" customWidth="1"/>
    <col min="1538" max="1538" width="7.375" customWidth="1"/>
    <col min="1539" max="1539" width="9.5" customWidth="1"/>
    <col min="1540" max="1540" width="14.125" customWidth="1"/>
    <col min="1541" max="1541" width="15.5" customWidth="1"/>
    <col min="1542" max="1542" width="15.25" customWidth="1"/>
    <col min="1545" max="1545" width="24.125" customWidth="1"/>
    <col min="1790" max="1790" width="7.375" customWidth="1"/>
    <col min="1791" max="1791" width="10.375" customWidth="1"/>
    <col min="1792" max="1792" width="12.75" customWidth="1"/>
    <col min="1793" max="1793" width="15.5" customWidth="1"/>
    <col min="1794" max="1794" width="7.375" customWidth="1"/>
    <col min="1795" max="1795" width="9.5" customWidth="1"/>
    <col min="1796" max="1796" width="14.125" customWidth="1"/>
    <col min="1797" max="1797" width="15.5" customWidth="1"/>
    <col min="1798" max="1798" width="15.25" customWidth="1"/>
    <col min="1801" max="1801" width="24.125" customWidth="1"/>
    <col min="2046" max="2046" width="7.375" customWidth="1"/>
    <col min="2047" max="2047" width="10.375" customWidth="1"/>
    <col min="2048" max="2048" width="12.75" customWidth="1"/>
    <col min="2049" max="2049" width="15.5" customWidth="1"/>
    <col min="2050" max="2050" width="7.375" customWidth="1"/>
    <col min="2051" max="2051" width="9.5" customWidth="1"/>
    <col min="2052" max="2052" width="14.125" customWidth="1"/>
    <col min="2053" max="2053" width="15.5" customWidth="1"/>
    <col min="2054" max="2054" width="15.25" customWidth="1"/>
    <col min="2057" max="2057" width="24.125" customWidth="1"/>
    <col min="2302" max="2302" width="7.375" customWidth="1"/>
    <col min="2303" max="2303" width="10.375" customWidth="1"/>
    <col min="2304" max="2304" width="12.75" customWidth="1"/>
    <col min="2305" max="2305" width="15.5" customWidth="1"/>
    <col min="2306" max="2306" width="7.375" customWidth="1"/>
    <col min="2307" max="2307" width="9.5" customWidth="1"/>
    <col min="2308" max="2308" width="14.125" customWidth="1"/>
    <col min="2309" max="2309" width="15.5" customWidth="1"/>
    <col min="2310" max="2310" width="15.25" customWidth="1"/>
    <col min="2313" max="2313" width="24.125" customWidth="1"/>
    <col min="2558" max="2558" width="7.375" customWidth="1"/>
    <col min="2559" max="2559" width="10.375" customWidth="1"/>
    <col min="2560" max="2560" width="12.75" customWidth="1"/>
    <col min="2561" max="2561" width="15.5" customWidth="1"/>
    <col min="2562" max="2562" width="7.375" customWidth="1"/>
    <col min="2563" max="2563" width="9.5" customWidth="1"/>
    <col min="2564" max="2564" width="14.125" customWidth="1"/>
    <col min="2565" max="2565" width="15.5" customWidth="1"/>
    <col min="2566" max="2566" width="15.25" customWidth="1"/>
    <col min="2569" max="2569" width="24.125" customWidth="1"/>
    <col min="2814" max="2814" width="7.375" customWidth="1"/>
    <col min="2815" max="2815" width="10.375" customWidth="1"/>
    <col min="2816" max="2816" width="12.75" customWidth="1"/>
    <col min="2817" max="2817" width="15.5" customWidth="1"/>
    <col min="2818" max="2818" width="7.375" customWidth="1"/>
    <col min="2819" max="2819" width="9.5" customWidth="1"/>
    <col min="2820" max="2820" width="14.125" customWidth="1"/>
    <col min="2821" max="2821" width="15.5" customWidth="1"/>
    <col min="2822" max="2822" width="15.25" customWidth="1"/>
    <col min="2825" max="2825" width="24.125" customWidth="1"/>
    <col min="3070" max="3070" width="7.375" customWidth="1"/>
    <col min="3071" max="3071" width="10.375" customWidth="1"/>
    <col min="3072" max="3072" width="12.75" customWidth="1"/>
    <col min="3073" max="3073" width="15.5" customWidth="1"/>
    <col min="3074" max="3074" width="7.375" customWidth="1"/>
    <col min="3075" max="3075" width="9.5" customWidth="1"/>
    <col min="3076" max="3076" width="14.125" customWidth="1"/>
    <col min="3077" max="3077" width="15.5" customWidth="1"/>
    <col min="3078" max="3078" width="15.25" customWidth="1"/>
    <col min="3081" max="3081" width="24.125" customWidth="1"/>
    <col min="3326" max="3326" width="7.375" customWidth="1"/>
    <col min="3327" max="3327" width="10.375" customWidth="1"/>
    <col min="3328" max="3328" width="12.75" customWidth="1"/>
    <col min="3329" max="3329" width="15.5" customWidth="1"/>
    <col min="3330" max="3330" width="7.375" customWidth="1"/>
    <col min="3331" max="3331" width="9.5" customWidth="1"/>
    <col min="3332" max="3332" width="14.125" customWidth="1"/>
    <col min="3333" max="3333" width="15.5" customWidth="1"/>
    <col min="3334" max="3334" width="15.25" customWidth="1"/>
    <col min="3337" max="3337" width="24.125" customWidth="1"/>
    <col min="3582" max="3582" width="7.375" customWidth="1"/>
    <col min="3583" max="3583" width="10.375" customWidth="1"/>
    <col min="3584" max="3584" width="12.75" customWidth="1"/>
    <col min="3585" max="3585" width="15.5" customWidth="1"/>
    <col min="3586" max="3586" width="7.375" customWidth="1"/>
    <col min="3587" max="3587" width="9.5" customWidth="1"/>
    <col min="3588" max="3588" width="14.125" customWidth="1"/>
    <col min="3589" max="3589" width="15.5" customWidth="1"/>
    <col min="3590" max="3590" width="15.25" customWidth="1"/>
    <col min="3593" max="3593" width="24.125" customWidth="1"/>
    <col min="3838" max="3838" width="7.375" customWidth="1"/>
    <col min="3839" max="3839" width="10.375" customWidth="1"/>
    <col min="3840" max="3840" width="12.75" customWidth="1"/>
    <col min="3841" max="3841" width="15.5" customWidth="1"/>
    <col min="3842" max="3842" width="7.375" customWidth="1"/>
    <col min="3843" max="3843" width="9.5" customWidth="1"/>
    <col min="3844" max="3844" width="14.125" customWidth="1"/>
    <col min="3845" max="3845" width="15.5" customWidth="1"/>
    <col min="3846" max="3846" width="15.25" customWidth="1"/>
    <col min="3849" max="3849" width="24.125" customWidth="1"/>
    <col min="4094" max="4094" width="7.375" customWidth="1"/>
    <col min="4095" max="4095" width="10.375" customWidth="1"/>
    <col min="4096" max="4096" width="12.75" customWidth="1"/>
    <col min="4097" max="4097" width="15.5" customWidth="1"/>
    <col min="4098" max="4098" width="7.375" customWidth="1"/>
    <col min="4099" max="4099" width="9.5" customWidth="1"/>
    <col min="4100" max="4100" width="14.125" customWidth="1"/>
    <col min="4101" max="4101" width="15.5" customWidth="1"/>
    <col min="4102" max="4102" width="15.25" customWidth="1"/>
    <col min="4105" max="4105" width="24.125" customWidth="1"/>
    <col min="4350" max="4350" width="7.375" customWidth="1"/>
    <col min="4351" max="4351" width="10.375" customWidth="1"/>
    <col min="4352" max="4352" width="12.75" customWidth="1"/>
    <col min="4353" max="4353" width="15.5" customWidth="1"/>
    <col min="4354" max="4354" width="7.375" customWidth="1"/>
    <col min="4355" max="4355" width="9.5" customWidth="1"/>
    <col min="4356" max="4356" width="14.125" customWidth="1"/>
    <col min="4357" max="4357" width="15.5" customWidth="1"/>
    <col min="4358" max="4358" width="15.25" customWidth="1"/>
    <col min="4361" max="4361" width="24.125" customWidth="1"/>
    <col min="4606" max="4606" width="7.375" customWidth="1"/>
    <col min="4607" max="4607" width="10.375" customWidth="1"/>
    <col min="4608" max="4608" width="12.75" customWidth="1"/>
    <col min="4609" max="4609" width="15.5" customWidth="1"/>
    <col min="4610" max="4610" width="7.375" customWidth="1"/>
    <col min="4611" max="4611" width="9.5" customWidth="1"/>
    <col min="4612" max="4612" width="14.125" customWidth="1"/>
    <col min="4613" max="4613" width="15.5" customWidth="1"/>
    <col min="4614" max="4614" width="15.25" customWidth="1"/>
    <col min="4617" max="4617" width="24.125" customWidth="1"/>
    <col min="4862" max="4862" width="7.375" customWidth="1"/>
    <col min="4863" max="4863" width="10.375" customWidth="1"/>
    <col min="4864" max="4864" width="12.75" customWidth="1"/>
    <col min="4865" max="4865" width="15.5" customWidth="1"/>
    <col min="4866" max="4866" width="7.375" customWidth="1"/>
    <col min="4867" max="4867" width="9.5" customWidth="1"/>
    <col min="4868" max="4868" width="14.125" customWidth="1"/>
    <col min="4869" max="4869" width="15.5" customWidth="1"/>
    <col min="4870" max="4870" width="15.25" customWidth="1"/>
    <col min="4873" max="4873" width="24.125" customWidth="1"/>
    <col min="5118" max="5118" width="7.375" customWidth="1"/>
    <col min="5119" max="5119" width="10.375" customWidth="1"/>
    <col min="5120" max="5120" width="12.75" customWidth="1"/>
    <col min="5121" max="5121" width="15.5" customWidth="1"/>
    <col min="5122" max="5122" width="7.375" customWidth="1"/>
    <col min="5123" max="5123" width="9.5" customWidth="1"/>
    <col min="5124" max="5124" width="14.125" customWidth="1"/>
    <col min="5125" max="5125" width="15.5" customWidth="1"/>
    <col min="5126" max="5126" width="15.25" customWidth="1"/>
    <col min="5129" max="5129" width="24.125" customWidth="1"/>
    <col min="5374" max="5374" width="7.375" customWidth="1"/>
    <col min="5375" max="5375" width="10.375" customWidth="1"/>
    <col min="5376" max="5376" width="12.75" customWidth="1"/>
    <col min="5377" max="5377" width="15.5" customWidth="1"/>
    <col min="5378" max="5378" width="7.375" customWidth="1"/>
    <col min="5379" max="5379" width="9.5" customWidth="1"/>
    <col min="5380" max="5380" width="14.125" customWidth="1"/>
    <col min="5381" max="5381" width="15.5" customWidth="1"/>
    <col min="5382" max="5382" width="15.25" customWidth="1"/>
    <col min="5385" max="5385" width="24.125" customWidth="1"/>
    <col min="5630" max="5630" width="7.375" customWidth="1"/>
    <col min="5631" max="5631" width="10.375" customWidth="1"/>
    <col min="5632" max="5632" width="12.75" customWidth="1"/>
    <col min="5633" max="5633" width="15.5" customWidth="1"/>
    <col min="5634" max="5634" width="7.375" customWidth="1"/>
    <col min="5635" max="5635" width="9.5" customWidth="1"/>
    <col min="5636" max="5636" width="14.125" customWidth="1"/>
    <col min="5637" max="5637" width="15.5" customWidth="1"/>
    <col min="5638" max="5638" width="15.25" customWidth="1"/>
    <col min="5641" max="5641" width="24.125" customWidth="1"/>
    <col min="5886" max="5886" width="7.375" customWidth="1"/>
    <col min="5887" max="5887" width="10.375" customWidth="1"/>
    <col min="5888" max="5888" width="12.75" customWidth="1"/>
    <col min="5889" max="5889" width="15.5" customWidth="1"/>
    <col min="5890" max="5890" width="7.375" customWidth="1"/>
    <col min="5891" max="5891" width="9.5" customWidth="1"/>
    <col min="5892" max="5892" width="14.125" customWidth="1"/>
    <col min="5893" max="5893" width="15.5" customWidth="1"/>
    <col min="5894" max="5894" width="15.25" customWidth="1"/>
    <col min="5897" max="5897" width="24.125" customWidth="1"/>
    <col min="6142" max="6142" width="7.375" customWidth="1"/>
    <col min="6143" max="6143" width="10.375" customWidth="1"/>
    <col min="6144" max="6144" width="12.75" customWidth="1"/>
    <col min="6145" max="6145" width="15.5" customWidth="1"/>
    <col min="6146" max="6146" width="7.375" customWidth="1"/>
    <col min="6147" max="6147" width="9.5" customWidth="1"/>
    <col min="6148" max="6148" width="14.125" customWidth="1"/>
    <col min="6149" max="6149" width="15.5" customWidth="1"/>
    <col min="6150" max="6150" width="15.25" customWidth="1"/>
    <col min="6153" max="6153" width="24.125" customWidth="1"/>
    <col min="6398" max="6398" width="7.375" customWidth="1"/>
    <col min="6399" max="6399" width="10.375" customWidth="1"/>
    <col min="6400" max="6400" width="12.75" customWidth="1"/>
    <col min="6401" max="6401" width="15.5" customWidth="1"/>
    <col min="6402" max="6402" width="7.375" customWidth="1"/>
    <col min="6403" max="6403" width="9.5" customWidth="1"/>
    <col min="6404" max="6404" width="14.125" customWidth="1"/>
    <col min="6405" max="6405" width="15.5" customWidth="1"/>
    <col min="6406" max="6406" width="15.25" customWidth="1"/>
    <col min="6409" max="6409" width="24.125" customWidth="1"/>
    <col min="6654" max="6654" width="7.375" customWidth="1"/>
    <col min="6655" max="6655" width="10.375" customWidth="1"/>
    <col min="6656" max="6656" width="12.75" customWidth="1"/>
    <col min="6657" max="6657" width="15.5" customWidth="1"/>
    <col min="6658" max="6658" width="7.375" customWidth="1"/>
    <col min="6659" max="6659" width="9.5" customWidth="1"/>
    <col min="6660" max="6660" width="14.125" customWidth="1"/>
    <col min="6661" max="6661" width="15.5" customWidth="1"/>
    <col min="6662" max="6662" width="15.25" customWidth="1"/>
    <col min="6665" max="6665" width="24.125" customWidth="1"/>
    <col min="6910" max="6910" width="7.375" customWidth="1"/>
    <col min="6911" max="6911" width="10.375" customWidth="1"/>
    <col min="6912" max="6912" width="12.75" customWidth="1"/>
    <col min="6913" max="6913" width="15.5" customWidth="1"/>
    <col min="6914" max="6914" width="7.375" customWidth="1"/>
    <col min="6915" max="6915" width="9.5" customWidth="1"/>
    <col min="6916" max="6916" width="14.125" customWidth="1"/>
    <col min="6917" max="6917" width="15.5" customWidth="1"/>
    <col min="6918" max="6918" width="15.25" customWidth="1"/>
    <col min="6921" max="6921" width="24.125" customWidth="1"/>
    <col min="7166" max="7166" width="7.375" customWidth="1"/>
    <col min="7167" max="7167" width="10.375" customWidth="1"/>
    <col min="7168" max="7168" width="12.75" customWidth="1"/>
    <col min="7169" max="7169" width="15.5" customWidth="1"/>
    <col min="7170" max="7170" width="7.375" customWidth="1"/>
    <col min="7171" max="7171" width="9.5" customWidth="1"/>
    <col min="7172" max="7172" width="14.125" customWidth="1"/>
    <col min="7173" max="7173" width="15.5" customWidth="1"/>
    <col min="7174" max="7174" width="15.25" customWidth="1"/>
    <col min="7177" max="7177" width="24.125" customWidth="1"/>
    <col min="7422" max="7422" width="7.375" customWidth="1"/>
    <col min="7423" max="7423" width="10.375" customWidth="1"/>
    <col min="7424" max="7424" width="12.75" customWidth="1"/>
    <col min="7425" max="7425" width="15.5" customWidth="1"/>
    <col min="7426" max="7426" width="7.375" customWidth="1"/>
    <col min="7427" max="7427" width="9.5" customWidth="1"/>
    <col min="7428" max="7428" width="14.125" customWidth="1"/>
    <col min="7429" max="7429" width="15.5" customWidth="1"/>
    <col min="7430" max="7430" width="15.25" customWidth="1"/>
    <col min="7433" max="7433" width="24.125" customWidth="1"/>
    <col min="7678" max="7678" width="7.375" customWidth="1"/>
    <col min="7679" max="7679" width="10.375" customWidth="1"/>
    <col min="7680" max="7680" width="12.75" customWidth="1"/>
    <col min="7681" max="7681" width="15.5" customWidth="1"/>
    <col min="7682" max="7682" width="7.375" customWidth="1"/>
    <col min="7683" max="7683" width="9.5" customWidth="1"/>
    <col min="7684" max="7684" width="14.125" customWidth="1"/>
    <col min="7685" max="7685" width="15.5" customWidth="1"/>
    <col min="7686" max="7686" width="15.25" customWidth="1"/>
    <col min="7689" max="7689" width="24.125" customWidth="1"/>
    <col min="7934" max="7934" width="7.375" customWidth="1"/>
    <col min="7935" max="7935" width="10.375" customWidth="1"/>
    <col min="7936" max="7936" width="12.75" customWidth="1"/>
    <col min="7937" max="7937" width="15.5" customWidth="1"/>
    <col min="7938" max="7938" width="7.375" customWidth="1"/>
    <col min="7939" max="7939" width="9.5" customWidth="1"/>
    <col min="7940" max="7940" width="14.125" customWidth="1"/>
    <col min="7941" max="7941" width="15.5" customWidth="1"/>
    <col min="7942" max="7942" width="15.25" customWidth="1"/>
    <col min="7945" max="7945" width="24.125" customWidth="1"/>
    <col min="8190" max="8190" width="7.375" customWidth="1"/>
    <col min="8191" max="8191" width="10.375" customWidth="1"/>
    <col min="8192" max="8192" width="12.75" customWidth="1"/>
    <col min="8193" max="8193" width="15.5" customWidth="1"/>
    <col min="8194" max="8194" width="7.375" customWidth="1"/>
    <col min="8195" max="8195" width="9.5" customWidth="1"/>
    <col min="8196" max="8196" width="14.125" customWidth="1"/>
    <col min="8197" max="8197" width="15.5" customWidth="1"/>
    <col min="8198" max="8198" width="15.25" customWidth="1"/>
    <col min="8201" max="8201" width="24.125" customWidth="1"/>
    <col min="8446" max="8446" width="7.375" customWidth="1"/>
    <col min="8447" max="8447" width="10.375" customWidth="1"/>
    <col min="8448" max="8448" width="12.75" customWidth="1"/>
    <col min="8449" max="8449" width="15.5" customWidth="1"/>
    <col min="8450" max="8450" width="7.375" customWidth="1"/>
    <col min="8451" max="8451" width="9.5" customWidth="1"/>
    <col min="8452" max="8452" width="14.125" customWidth="1"/>
    <col min="8453" max="8453" width="15.5" customWidth="1"/>
    <col min="8454" max="8454" width="15.25" customWidth="1"/>
    <col min="8457" max="8457" width="24.125" customWidth="1"/>
    <col min="8702" max="8702" width="7.375" customWidth="1"/>
    <col min="8703" max="8703" width="10.375" customWidth="1"/>
    <col min="8704" max="8704" width="12.75" customWidth="1"/>
    <col min="8705" max="8705" width="15.5" customWidth="1"/>
    <col min="8706" max="8706" width="7.375" customWidth="1"/>
    <col min="8707" max="8707" width="9.5" customWidth="1"/>
    <col min="8708" max="8708" width="14.125" customWidth="1"/>
    <col min="8709" max="8709" width="15.5" customWidth="1"/>
    <col min="8710" max="8710" width="15.25" customWidth="1"/>
    <col min="8713" max="8713" width="24.125" customWidth="1"/>
    <col min="8958" max="8958" width="7.375" customWidth="1"/>
    <col min="8959" max="8959" width="10.375" customWidth="1"/>
    <col min="8960" max="8960" width="12.75" customWidth="1"/>
    <col min="8961" max="8961" width="15.5" customWidth="1"/>
    <col min="8962" max="8962" width="7.375" customWidth="1"/>
    <col min="8963" max="8963" width="9.5" customWidth="1"/>
    <col min="8964" max="8964" width="14.125" customWidth="1"/>
    <col min="8965" max="8965" width="15.5" customWidth="1"/>
    <col min="8966" max="8966" width="15.25" customWidth="1"/>
    <col min="8969" max="8969" width="24.125" customWidth="1"/>
    <col min="9214" max="9214" width="7.375" customWidth="1"/>
    <col min="9215" max="9215" width="10.375" customWidth="1"/>
    <col min="9216" max="9216" width="12.75" customWidth="1"/>
    <col min="9217" max="9217" width="15.5" customWidth="1"/>
    <col min="9218" max="9218" width="7.375" customWidth="1"/>
    <col min="9219" max="9219" width="9.5" customWidth="1"/>
    <col min="9220" max="9220" width="14.125" customWidth="1"/>
    <col min="9221" max="9221" width="15.5" customWidth="1"/>
    <col min="9222" max="9222" width="15.25" customWidth="1"/>
    <col min="9225" max="9225" width="24.125" customWidth="1"/>
    <col min="9470" max="9470" width="7.375" customWidth="1"/>
    <col min="9471" max="9471" width="10.375" customWidth="1"/>
    <col min="9472" max="9472" width="12.75" customWidth="1"/>
    <col min="9473" max="9473" width="15.5" customWidth="1"/>
    <col min="9474" max="9474" width="7.375" customWidth="1"/>
    <col min="9475" max="9475" width="9.5" customWidth="1"/>
    <col min="9476" max="9476" width="14.125" customWidth="1"/>
    <col min="9477" max="9477" width="15.5" customWidth="1"/>
    <col min="9478" max="9478" width="15.25" customWidth="1"/>
    <col min="9481" max="9481" width="24.125" customWidth="1"/>
    <col min="9726" max="9726" width="7.375" customWidth="1"/>
    <col min="9727" max="9727" width="10.375" customWidth="1"/>
    <col min="9728" max="9728" width="12.75" customWidth="1"/>
    <col min="9729" max="9729" width="15.5" customWidth="1"/>
    <col min="9730" max="9730" width="7.375" customWidth="1"/>
    <col min="9731" max="9731" width="9.5" customWidth="1"/>
    <col min="9732" max="9732" width="14.125" customWidth="1"/>
    <col min="9733" max="9733" width="15.5" customWidth="1"/>
    <col min="9734" max="9734" width="15.25" customWidth="1"/>
    <col min="9737" max="9737" width="24.125" customWidth="1"/>
    <col min="9982" max="9982" width="7.375" customWidth="1"/>
    <col min="9983" max="9983" width="10.375" customWidth="1"/>
    <col min="9984" max="9984" width="12.75" customWidth="1"/>
    <col min="9985" max="9985" width="15.5" customWidth="1"/>
    <col min="9986" max="9986" width="7.375" customWidth="1"/>
    <col min="9987" max="9987" width="9.5" customWidth="1"/>
    <col min="9988" max="9988" width="14.125" customWidth="1"/>
    <col min="9989" max="9989" width="15.5" customWidth="1"/>
    <col min="9990" max="9990" width="15.25" customWidth="1"/>
    <col min="9993" max="9993" width="24.125" customWidth="1"/>
    <col min="10238" max="10238" width="7.375" customWidth="1"/>
    <col min="10239" max="10239" width="10.375" customWidth="1"/>
    <col min="10240" max="10240" width="12.75" customWidth="1"/>
    <col min="10241" max="10241" width="15.5" customWidth="1"/>
    <col min="10242" max="10242" width="7.375" customWidth="1"/>
    <col min="10243" max="10243" width="9.5" customWidth="1"/>
    <col min="10244" max="10244" width="14.125" customWidth="1"/>
    <col min="10245" max="10245" width="15.5" customWidth="1"/>
    <col min="10246" max="10246" width="15.25" customWidth="1"/>
    <col min="10249" max="10249" width="24.125" customWidth="1"/>
    <col min="10494" max="10494" width="7.375" customWidth="1"/>
    <col min="10495" max="10495" width="10.375" customWidth="1"/>
    <col min="10496" max="10496" width="12.75" customWidth="1"/>
    <col min="10497" max="10497" width="15.5" customWidth="1"/>
    <col min="10498" max="10498" width="7.375" customWidth="1"/>
    <col min="10499" max="10499" width="9.5" customWidth="1"/>
    <col min="10500" max="10500" width="14.125" customWidth="1"/>
    <col min="10501" max="10501" width="15.5" customWidth="1"/>
    <col min="10502" max="10502" width="15.25" customWidth="1"/>
    <col min="10505" max="10505" width="24.125" customWidth="1"/>
    <col min="10750" max="10750" width="7.375" customWidth="1"/>
    <col min="10751" max="10751" width="10.375" customWidth="1"/>
    <col min="10752" max="10752" width="12.75" customWidth="1"/>
    <col min="10753" max="10753" width="15.5" customWidth="1"/>
    <col min="10754" max="10754" width="7.375" customWidth="1"/>
    <col min="10755" max="10755" width="9.5" customWidth="1"/>
    <col min="10756" max="10756" width="14.125" customWidth="1"/>
    <col min="10757" max="10757" width="15.5" customWidth="1"/>
    <col min="10758" max="10758" width="15.25" customWidth="1"/>
    <col min="10761" max="10761" width="24.125" customWidth="1"/>
    <col min="11006" max="11006" width="7.375" customWidth="1"/>
    <col min="11007" max="11007" width="10.375" customWidth="1"/>
    <col min="11008" max="11008" width="12.75" customWidth="1"/>
    <col min="11009" max="11009" width="15.5" customWidth="1"/>
    <col min="11010" max="11010" width="7.375" customWidth="1"/>
    <col min="11011" max="11011" width="9.5" customWidth="1"/>
    <col min="11012" max="11012" width="14.125" customWidth="1"/>
    <col min="11013" max="11013" width="15.5" customWidth="1"/>
    <col min="11014" max="11014" width="15.25" customWidth="1"/>
    <col min="11017" max="11017" width="24.125" customWidth="1"/>
    <col min="11262" max="11262" width="7.375" customWidth="1"/>
    <col min="11263" max="11263" width="10.375" customWidth="1"/>
    <col min="11264" max="11264" width="12.75" customWidth="1"/>
    <col min="11265" max="11265" width="15.5" customWidth="1"/>
    <col min="11266" max="11266" width="7.375" customWidth="1"/>
    <col min="11267" max="11267" width="9.5" customWidth="1"/>
    <col min="11268" max="11268" width="14.125" customWidth="1"/>
    <col min="11269" max="11269" width="15.5" customWidth="1"/>
    <col min="11270" max="11270" width="15.25" customWidth="1"/>
    <col min="11273" max="11273" width="24.125" customWidth="1"/>
    <col min="11518" max="11518" width="7.375" customWidth="1"/>
    <col min="11519" max="11519" width="10.375" customWidth="1"/>
    <col min="11520" max="11520" width="12.75" customWidth="1"/>
    <col min="11521" max="11521" width="15.5" customWidth="1"/>
    <col min="11522" max="11522" width="7.375" customWidth="1"/>
    <col min="11523" max="11523" width="9.5" customWidth="1"/>
    <col min="11524" max="11524" width="14.125" customWidth="1"/>
    <col min="11525" max="11525" width="15.5" customWidth="1"/>
    <col min="11526" max="11526" width="15.25" customWidth="1"/>
    <col min="11529" max="11529" width="24.125" customWidth="1"/>
    <col min="11774" max="11774" width="7.375" customWidth="1"/>
    <col min="11775" max="11775" width="10.375" customWidth="1"/>
    <col min="11776" max="11776" width="12.75" customWidth="1"/>
    <col min="11777" max="11777" width="15.5" customWidth="1"/>
    <col min="11778" max="11778" width="7.375" customWidth="1"/>
    <col min="11779" max="11779" width="9.5" customWidth="1"/>
    <col min="11780" max="11780" width="14.125" customWidth="1"/>
    <col min="11781" max="11781" width="15.5" customWidth="1"/>
    <col min="11782" max="11782" width="15.25" customWidth="1"/>
    <col min="11785" max="11785" width="24.125" customWidth="1"/>
    <col min="12030" max="12030" width="7.375" customWidth="1"/>
    <col min="12031" max="12031" width="10.375" customWidth="1"/>
    <col min="12032" max="12032" width="12.75" customWidth="1"/>
    <col min="12033" max="12033" width="15.5" customWidth="1"/>
    <col min="12034" max="12034" width="7.375" customWidth="1"/>
    <col min="12035" max="12035" width="9.5" customWidth="1"/>
    <col min="12036" max="12036" width="14.125" customWidth="1"/>
    <col min="12037" max="12037" width="15.5" customWidth="1"/>
    <col min="12038" max="12038" width="15.25" customWidth="1"/>
    <col min="12041" max="12041" width="24.125" customWidth="1"/>
    <col min="12286" max="12286" width="7.375" customWidth="1"/>
    <col min="12287" max="12287" width="10.375" customWidth="1"/>
    <col min="12288" max="12288" width="12.75" customWidth="1"/>
    <col min="12289" max="12289" width="15.5" customWidth="1"/>
    <col min="12290" max="12290" width="7.375" customWidth="1"/>
    <col min="12291" max="12291" width="9.5" customWidth="1"/>
    <col min="12292" max="12292" width="14.125" customWidth="1"/>
    <col min="12293" max="12293" width="15.5" customWidth="1"/>
    <col min="12294" max="12294" width="15.25" customWidth="1"/>
    <col min="12297" max="12297" width="24.125" customWidth="1"/>
    <col min="12542" max="12542" width="7.375" customWidth="1"/>
    <col min="12543" max="12543" width="10.375" customWidth="1"/>
    <col min="12544" max="12544" width="12.75" customWidth="1"/>
    <col min="12545" max="12545" width="15.5" customWidth="1"/>
    <col min="12546" max="12546" width="7.375" customWidth="1"/>
    <col min="12547" max="12547" width="9.5" customWidth="1"/>
    <col min="12548" max="12548" width="14.125" customWidth="1"/>
    <col min="12549" max="12549" width="15.5" customWidth="1"/>
    <col min="12550" max="12550" width="15.25" customWidth="1"/>
    <col min="12553" max="12553" width="24.125" customWidth="1"/>
    <col min="12798" max="12798" width="7.375" customWidth="1"/>
    <col min="12799" max="12799" width="10.375" customWidth="1"/>
    <col min="12800" max="12800" width="12.75" customWidth="1"/>
    <col min="12801" max="12801" width="15.5" customWidth="1"/>
    <col min="12802" max="12802" width="7.375" customWidth="1"/>
    <col min="12803" max="12803" width="9.5" customWidth="1"/>
    <col min="12804" max="12804" width="14.125" customWidth="1"/>
    <col min="12805" max="12805" width="15.5" customWidth="1"/>
    <col min="12806" max="12806" width="15.25" customWidth="1"/>
    <col min="12809" max="12809" width="24.125" customWidth="1"/>
    <col min="13054" max="13054" width="7.375" customWidth="1"/>
    <col min="13055" max="13055" width="10.375" customWidth="1"/>
    <col min="13056" max="13056" width="12.75" customWidth="1"/>
    <col min="13057" max="13057" width="15.5" customWidth="1"/>
    <col min="13058" max="13058" width="7.375" customWidth="1"/>
    <col min="13059" max="13059" width="9.5" customWidth="1"/>
    <col min="13060" max="13060" width="14.125" customWidth="1"/>
    <col min="13061" max="13061" width="15.5" customWidth="1"/>
    <col min="13062" max="13062" width="15.25" customWidth="1"/>
    <col min="13065" max="13065" width="24.125" customWidth="1"/>
    <col min="13310" max="13310" width="7.375" customWidth="1"/>
    <col min="13311" max="13311" width="10.375" customWidth="1"/>
    <col min="13312" max="13312" width="12.75" customWidth="1"/>
    <col min="13313" max="13313" width="15.5" customWidth="1"/>
    <col min="13314" max="13314" width="7.375" customWidth="1"/>
    <col min="13315" max="13315" width="9.5" customWidth="1"/>
    <col min="13316" max="13316" width="14.125" customWidth="1"/>
    <col min="13317" max="13317" width="15.5" customWidth="1"/>
    <col min="13318" max="13318" width="15.25" customWidth="1"/>
    <col min="13321" max="13321" width="24.125" customWidth="1"/>
    <col min="13566" max="13566" width="7.375" customWidth="1"/>
    <col min="13567" max="13567" width="10.375" customWidth="1"/>
    <col min="13568" max="13568" width="12.75" customWidth="1"/>
    <col min="13569" max="13569" width="15.5" customWidth="1"/>
    <col min="13570" max="13570" width="7.375" customWidth="1"/>
    <col min="13571" max="13571" width="9.5" customWidth="1"/>
    <col min="13572" max="13572" width="14.125" customWidth="1"/>
    <col min="13573" max="13573" width="15.5" customWidth="1"/>
    <col min="13574" max="13574" width="15.25" customWidth="1"/>
    <col min="13577" max="13577" width="24.125" customWidth="1"/>
    <col min="13822" max="13822" width="7.375" customWidth="1"/>
    <col min="13823" max="13823" width="10.375" customWidth="1"/>
    <col min="13824" max="13824" width="12.75" customWidth="1"/>
    <col min="13825" max="13825" width="15.5" customWidth="1"/>
    <col min="13826" max="13826" width="7.375" customWidth="1"/>
    <col min="13827" max="13827" width="9.5" customWidth="1"/>
    <col min="13828" max="13828" width="14.125" customWidth="1"/>
    <col min="13829" max="13829" width="15.5" customWidth="1"/>
    <col min="13830" max="13830" width="15.25" customWidth="1"/>
    <col min="13833" max="13833" width="24.125" customWidth="1"/>
    <col min="14078" max="14078" width="7.375" customWidth="1"/>
    <col min="14079" max="14079" width="10.375" customWidth="1"/>
    <col min="14080" max="14080" width="12.75" customWidth="1"/>
    <col min="14081" max="14081" width="15.5" customWidth="1"/>
    <col min="14082" max="14082" width="7.375" customWidth="1"/>
    <col min="14083" max="14083" width="9.5" customWidth="1"/>
    <col min="14084" max="14084" width="14.125" customWidth="1"/>
    <col min="14085" max="14085" width="15.5" customWidth="1"/>
    <col min="14086" max="14086" width="15.25" customWidth="1"/>
    <col min="14089" max="14089" width="24.125" customWidth="1"/>
    <col min="14334" max="14334" width="7.375" customWidth="1"/>
    <col min="14335" max="14335" width="10.375" customWidth="1"/>
    <col min="14336" max="14336" width="12.75" customWidth="1"/>
    <col min="14337" max="14337" width="15.5" customWidth="1"/>
    <col min="14338" max="14338" width="7.375" customWidth="1"/>
    <col min="14339" max="14339" width="9.5" customWidth="1"/>
    <col min="14340" max="14340" width="14.125" customWidth="1"/>
    <col min="14341" max="14341" width="15.5" customWidth="1"/>
    <col min="14342" max="14342" width="15.25" customWidth="1"/>
    <col min="14345" max="14345" width="24.125" customWidth="1"/>
    <col min="14590" max="14590" width="7.375" customWidth="1"/>
    <col min="14591" max="14591" width="10.375" customWidth="1"/>
    <col min="14592" max="14592" width="12.75" customWidth="1"/>
    <col min="14593" max="14593" width="15.5" customWidth="1"/>
    <col min="14594" max="14594" width="7.375" customWidth="1"/>
    <col min="14595" max="14595" width="9.5" customWidth="1"/>
    <col min="14596" max="14596" width="14.125" customWidth="1"/>
    <col min="14597" max="14597" width="15.5" customWidth="1"/>
    <col min="14598" max="14598" width="15.25" customWidth="1"/>
    <col min="14601" max="14601" width="24.125" customWidth="1"/>
    <col min="14846" max="14846" width="7.375" customWidth="1"/>
    <col min="14847" max="14847" width="10.375" customWidth="1"/>
    <col min="14848" max="14848" width="12.75" customWidth="1"/>
    <col min="14849" max="14849" width="15.5" customWidth="1"/>
    <col min="14850" max="14850" width="7.375" customWidth="1"/>
    <col min="14851" max="14851" width="9.5" customWidth="1"/>
    <col min="14852" max="14852" width="14.125" customWidth="1"/>
    <col min="14853" max="14853" width="15.5" customWidth="1"/>
    <col min="14854" max="14854" width="15.25" customWidth="1"/>
    <col min="14857" max="14857" width="24.125" customWidth="1"/>
    <col min="15102" max="15102" width="7.375" customWidth="1"/>
    <col min="15103" max="15103" width="10.375" customWidth="1"/>
    <col min="15104" max="15104" width="12.75" customWidth="1"/>
    <col min="15105" max="15105" width="15.5" customWidth="1"/>
    <col min="15106" max="15106" width="7.375" customWidth="1"/>
    <col min="15107" max="15107" width="9.5" customWidth="1"/>
    <col min="15108" max="15108" width="14.125" customWidth="1"/>
    <col min="15109" max="15109" width="15.5" customWidth="1"/>
    <col min="15110" max="15110" width="15.25" customWidth="1"/>
    <col min="15113" max="15113" width="24.125" customWidth="1"/>
    <col min="15358" max="15358" width="7.375" customWidth="1"/>
    <col min="15359" max="15359" width="10.375" customWidth="1"/>
    <col min="15360" max="15360" width="12.75" customWidth="1"/>
    <col min="15361" max="15361" width="15.5" customWidth="1"/>
    <col min="15362" max="15362" width="7.375" customWidth="1"/>
    <col min="15363" max="15363" width="9.5" customWidth="1"/>
    <col min="15364" max="15364" width="14.125" customWidth="1"/>
    <col min="15365" max="15365" width="15.5" customWidth="1"/>
    <col min="15366" max="15366" width="15.25" customWidth="1"/>
    <col min="15369" max="15369" width="24.125" customWidth="1"/>
    <col min="15614" max="15614" width="7.375" customWidth="1"/>
    <col min="15615" max="15615" width="10.375" customWidth="1"/>
    <col min="15616" max="15616" width="12.75" customWidth="1"/>
    <col min="15617" max="15617" width="15.5" customWidth="1"/>
    <col min="15618" max="15618" width="7.375" customWidth="1"/>
    <col min="15619" max="15619" width="9.5" customWidth="1"/>
    <col min="15620" max="15620" width="14.125" customWidth="1"/>
    <col min="15621" max="15621" width="15.5" customWidth="1"/>
    <col min="15622" max="15622" width="15.25" customWidth="1"/>
    <col min="15625" max="15625" width="24.125" customWidth="1"/>
    <col min="15870" max="15870" width="7.375" customWidth="1"/>
    <col min="15871" max="15871" width="10.375" customWidth="1"/>
    <col min="15872" max="15872" width="12.75" customWidth="1"/>
    <col min="15873" max="15873" width="15.5" customWidth="1"/>
    <col min="15874" max="15874" width="7.375" customWidth="1"/>
    <col min="15875" max="15875" width="9.5" customWidth="1"/>
    <col min="15876" max="15876" width="14.125" customWidth="1"/>
    <col min="15877" max="15877" width="15.5" customWidth="1"/>
    <col min="15878" max="15878" width="15.25" customWidth="1"/>
    <col min="15881" max="15881" width="24.125" customWidth="1"/>
    <col min="16126" max="16126" width="7.375" customWidth="1"/>
    <col min="16127" max="16127" width="10.375" customWidth="1"/>
    <col min="16128" max="16128" width="12.75" customWidth="1"/>
    <col min="16129" max="16129" width="15.5" customWidth="1"/>
    <col min="16130" max="16130" width="7.375" customWidth="1"/>
    <col min="16131" max="16131" width="9.5" customWidth="1"/>
    <col min="16132" max="16132" width="14.125" customWidth="1"/>
    <col min="16133" max="16133" width="15.5" customWidth="1"/>
    <col min="16134" max="16134" width="15.25" customWidth="1"/>
    <col min="16137" max="16137" width="24.125" customWidth="1"/>
  </cols>
  <sheetData>
    <row r="1" spans="1:9" ht="24.75" customHeight="1">
      <c r="A1" s="128" t="s">
        <v>0</v>
      </c>
      <c r="B1" s="129"/>
      <c r="C1" s="129"/>
      <c r="D1" s="129"/>
      <c r="E1" s="129"/>
      <c r="F1" s="129"/>
      <c r="G1" s="129"/>
      <c r="H1" s="130"/>
    </row>
    <row r="2" spans="1:9" ht="24.75" customHeight="1">
      <c r="A2" s="131" t="s">
        <v>460</v>
      </c>
      <c r="B2" s="132"/>
      <c r="C2" s="132"/>
      <c r="D2" s="132"/>
      <c r="E2" s="132"/>
      <c r="F2" s="132"/>
      <c r="G2" s="132"/>
      <c r="H2" s="133"/>
    </row>
    <row r="3" spans="1:9" ht="30" customHeight="1">
      <c r="A3" s="90" t="s">
        <v>1</v>
      </c>
      <c r="B3" s="91"/>
      <c r="C3" s="134" t="s">
        <v>462</v>
      </c>
      <c r="D3" s="134"/>
      <c r="E3" s="92" t="s">
        <v>2</v>
      </c>
      <c r="F3" s="92"/>
      <c r="G3" s="91" t="s">
        <v>349</v>
      </c>
      <c r="H3" s="135"/>
    </row>
    <row r="4" spans="1:9" ht="30" customHeight="1">
      <c r="A4" s="90"/>
      <c r="B4" s="91"/>
      <c r="C4" s="92" t="s">
        <v>463</v>
      </c>
      <c r="D4" s="92"/>
      <c r="E4" s="92"/>
      <c r="F4" s="92"/>
      <c r="G4" s="92" t="s">
        <v>464</v>
      </c>
      <c r="H4" s="135"/>
    </row>
    <row r="5" spans="1:9" ht="30" customHeight="1">
      <c r="A5" s="90" t="s">
        <v>3</v>
      </c>
      <c r="B5" s="91"/>
      <c r="C5" s="91" t="s">
        <v>461</v>
      </c>
      <c r="D5" s="91"/>
      <c r="E5" s="91" t="s">
        <v>4</v>
      </c>
      <c r="F5" s="91"/>
      <c r="G5" s="94" t="s">
        <v>137</v>
      </c>
      <c r="H5" s="95"/>
    </row>
    <row r="6" spans="1:9" ht="30" customHeight="1">
      <c r="A6" s="90" t="s">
        <v>5</v>
      </c>
      <c r="B6" s="91"/>
      <c r="C6" s="91" t="s">
        <v>49</v>
      </c>
      <c r="D6" s="91"/>
      <c r="E6" s="92" t="s">
        <v>6</v>
      </c>
      <c r="F6" s="92"/>
      <c r="G6" s="96" t="s">
        <v>465</v>
      </c>
      <c r="H6" s="97"/>
    </row>
    <row r="7" spans="1:9" ht="30" customHeight="1">
      <c r="A7" s="90" t="s">
        <v>7</v>
      </c>
      <c r="B7" s="91"/>
      <c r="C7" s="7">
        <v>99</v>
      </c>
      <c r="D7" s="7" t="s">
        <v>8</v>
      </c>
      <c r="E7" s="92" t="s">
        <v>9</v>
      </c>
      <c r="F7" s="92"/>
      <c r="G7" s="11">
        <v>47</v>
      </c>
      <c r="H7" s="76" t="s">
        <v>8</v>
      </c>
    </row>
    <row r="8" spans="1:9" ht="21.95" customHeight="1">
      <c r="A8" s="2" t="s">
        <v>10</v>
      </c>
      <c r="B8" s="93" t="s">
        <v>11</v>
      </c>
      <c r="C8" s="93"/>
      <c r="D8" s="3" t="s">
        <v>12</v>
      </c>
      <c r="E8" s="4" t="s">
        <v>10</v>
      </c>
      <c r="F8" s="93" t="s">
        <v>11</v>
      </c>
      <c r="G8" s="93"/>
      <c r="H8" s="5" t="s">
        <v>12</v>
      </c>
    </row>
    <row r="9" spans="1:9" s="10" customFormat="1" ht="21.95" customHeight="1">
      <c r="A9" s="6" t="s">
        <v>13</v>
      </c>
      <c r="B9" s="83" t="s">
        <v>466</v>
      </c>
      <c r="C9" s="83"/>
      <c r="D9" s="7" t="s">
        <v>60</v>
      </c>
      <c r="E9" s="7" t="str">
        <f>IF(H9&lt;&gt;"","入選","")</f>
        <v>入選</v>
      </c>
      <c r="F9" s="127" t="s">
        <v>227</v>
      </c>
      <c r="G9" s="127"/>
      <c r="H9" s="76" t="s">
        <v>61</v>
      </c>
      <c r="I9" s="8"/>
    </row>
    <row r="10" spans="1:9" s="10" customFormat="1" ht="21.95" customHeight="1">
      <c r="A10" s="6" t="s">
        <v>14</v>
      </c>
      <c r="B10" s="83" t="s">
        <v>467</v>
      </c>
      <c r="C10" s="83"/>
      <c r="D10" s="7" t="s">
        <v>84</v>
      </c>
      <c r="E10" s="7" t="str">
        <f>IF(H10&lt;&gt;"","入選","")</f>
        <v>入選</v>
      </c>
      <c r="F10" s="83" t="s">
        <v>489</v>
      </c>
      <c r="G10" s="83"/>
      <c r="H10" s="76" t="s">
        <v>61</v>
      </c>
      <c r="I10" s="8"/>
    </row>
    <row r="11" spans="1:9" s="10" customFormat="1" ht="21.95" customHeight="1">
      <c r="A11" s="6" t="s">
        <v>15</v>
      </c>
      <c r="B11" s="83" t="s">
        <v>468</v>
      </c>
      <c r="C11" s="83"/>
      <c r="D11" s="7" t="s">
        <v>129</v>
      </c>
      <c r="E11" s="7" t="str">
        <f>IF(H11&lt;&gt;"","入選","")</f>
        <v>入選</v>
      </c>
      <c r="F11" s="83" t="s">
        <v>490</v>
      </c>
      <c r="G11" s="83"/>
      <c r="H11" s="76" t="s">
        <v>61</v>
      </c>
      <c r="I11" s="8"/>
    </row>
    <row r="12" spans="1:9" s="10" customFormat="1" ht="21.95" customHeight="1">
      <c r="A12" s="6" t="s">
        <v>16</v>
      </c>
      <c r="B12" s="83" t="s">
        <v>469</v>
      </c>
      <c r="C12" s="83"/>
      <c r="D12" s="11" t="s">
        <v>61</v>
      </c>
      <c r="E12" s="7" t="str">
        <f>IF(H12&lt;&gt;"","入選","")</f>
        <v>入選</v>
      </c>
      <c r="F12" s="83" t="s">
        <v>223</v>
      </c>
      <c r="G12" s="83"/>
      <c r="H12" s="76" t="s">
        <v>61</v>
      </c>
      <c r="I12" s="8"/>
    </row>
    <row r="13" spans="1:9" s="10" customFormat="1" ht="21.95" customHeight="1">
      <c r="A13" s="6" t="s">
        <v>16</v>
      </c>
      <c r="B13" s="83" t="s">
        <v>470</v>
      </c>
      <c r="C13" s="83"/>
      <c r="D13" s="11" t="s">
        <v>61</v>
      </c>
      <c r="E13" s="7" t="str">
        <f>IF(H13&lt;&gt;"","入選","")</f>
        <v>入選</v>
      </c>
      <c r="F13" s="83" t="s">
        <v>491</v>
      </c>
      <c r="G13" s="83"/>
      <c r="H13" s="75" t="s">
        <v>57</v>
      </c>
      <c r="I13" s="8"/>
    </row>
    <row r="14" spans="1:9" s="10" customFormat="1" ht="21.95" customHeight="1">
      <c r="A14" s="6" t="s">
        <v>16</v>
      </c>
      <c r="B14" s="83" t="s">
        <v>471</v>
      </c>
      <c r="C14" s="83"/>
      <c r="D14" s="11" t="s">
        <v>116</v>
      </c>
      <c r="E14" s="7" t="str">
        <f t="shared" ref="E14:E43" si="0">IF(H14&lt;&gt;"","入選","")</f>
        <v>入選</v>
      </c>
      <c r="F14" s="83" t="s">
        <v>97</v>
      </c>
      <c r="G14" s="83"/>
      <c r="H14" s="75" t="s">
        <v>57</v>
      </c>
      <c r="I14" s="8"/>
    </row>
    <row r="15" spans="1:9" s="10" customFormat="1" ht="21.95" customHeight="1">
      <c r="A15" s="6" t="s">
        <v>16</v>
      </c>
      <c r="B15" s="83" t="s">
        <v>472</v>
      </c>
      <c r="C15" s="83"/>
      <c r="D15" s="7" t="s">
        <v>55</v>
      </c>
      <c r="E15" s="7" t="str">
        <f t="shared" si="0"/>
        <v>入選</v>
      </c>
      <c r="F15" s="83" t="s">
        <v>492</v>
      </c>
      <c r="G15" s="83"/>
      <c r="H15" s="75" t="s">
        <v>57</v>
      </c>
      <c r="I15" s="8"/>
    </row>
    <row r="16" spans="1:9" s="10" customFormat="1" ht="21.95" customHeight="1">
      <c r="A16" s="6" t="s">
        <v>16</v>
      </c>
      <c r="B16" s="83" t="s">
        <v>473</v>
      </c>
      <c r="C16" s="83"/>
      <c r="D16" s="7" t="s">
        <v>57</v>
      </c>
      <c r="E16" s="7" t="str">
        <f t="shared" si="0"/>
        <v>入選</v>
      </c>
      <c r="F16" s="83" t="s">
        <v>411</v>
      </c>
      <c r="G16" s="83"/>
      <c r="H16" s="75" t="s">
        <v>57</v>
      </c>
      <c r="I16" s="8"/>
    </row>
    <row r="17" spans="1:9" s="10" customFormat="1" ht="21.95" customHeight="1">
      <c r="A17" s="6" t="str">
        <f t="shared" ref="A17:A44" si="1">IF(D17&lt;&gt;"","入選","")</f>
        <v>入選</v>
      </c>
      <c r="B17" s="83" t="s">
        <v>474</v>
      </c>
      <c r="C17" s="83"/>
      <c r="D17" s="7" t="s">
        <v>84</v>
      </c>
      <c r="E17" s="7" t="str">
        <f t="shared" si="0"/>
        <v>入選</v>
      </c>
      <c r="F17" s="83" t="s">
        <v>62</v>
      </c>
      <c r="G17" s="83"/>
      <c r="H17" s="75" t="s">
        <v>53</v>
      </c>
      <c r="I17" s="8"/>
    </row>
    <row r="18" spans="1:9" s="10" customFormat="1" ht="21.95" customHeight="1">
      <c r="A18" s="6" t="str">
        <f t="shared" si="1"/>
        <v>入選</v>
      </c>
      <c r="B18" s="83" t="s">
        <v>419</v>
      </c>
      <c r="C18" s="83"/>
      <c r="D18" s="7" t="s">
        <v>84</v>
      </c>
      <c r="E18" s="7" t="str">
        <f t="shared" si="0"/>
        <v>入選</v>
      </c>
      <c r="F18" s="83" t="s">
        <v>244</v>
      </c>
      <c r="G18" s="83"/>
      <c r="H18" s="75" t="s">
        <v>53</v>
      </c>
      <c r="I18" s="8"/>
    </row>
    <row r="19" spans="1:9" s="10" customFormat="1" ht="21.95" customHeight="1">
      <c r="A19" s="6" t="str">
        <f t="shared" si="1"/>
        <v>入選</v>
      </c>
      <c r="B19" s="91" t="s">
        <v>475</v>
      </c>
      <c r="C19" s="91"/>
      <c r="D19" s="7" t="s">
        <v>84</v>
      </c>
      <c r="E19" s="7" t="str">
        <f t="shared" si="0"/>
        <v>入選</v>
      </c>
      <c r="F19" s="83" t="s">
        <v>493</v>
      </c>
      <c r="G19" s="83"/>
      <c r="H19" s="75" t="s">
        <v>53</v>
      </c>
      <c r="I19" s="8"/>
    </row>
    <row r="20" spans="1:9" s="10" customFormat="1" ht="21.95" customHeight="1">
      <c r="A20" s="6" t="str">
        <f t="shared" si="1"/>
        <v>入選</v>
      </c>
      <c r="B20" s="91" t="s">
        <v>476</v>
      </c>
      <c r="C20" s="91"/>
      <c r="D20" s="7" t="s">
        <v>84</v>
      </c>
      <c r="E20" s="7" t="str">
        <f t="shared" si="0"/>
        <v>入選</v>
      </c>
      <c r="F20" s="83" t="s">
        <v>494</v>
      </c>
      <c r="G20" s="83"/>
      <c r="H20" s="75" t="s">
        <v>60</v>
      </c>
      <c r="I20" s="8"/>
    </row>
    <row r="21" spans="1:9" s="10" customFormat="1" ht="21.95" customHeight="1">
      <c r="A21" s="6" t="str">
        <f t="shared" si="1"/>
        <v>入選</v>
      </c>
      <c r="B21" s="92" t="s">
        <v>477</v>
      </c>
      <c r="C21" s="92"/>
      <c r="D21" s="7" t="s">
        <v>84</v>
      </c>
      <c r="E21" s="7" t="str">
        <f t="shared" si="0"/>
        <v>入選</v>
      </c>
      <c r="F21" s="83" t="s">
        <v>495</v>
      </c>
      <c r="G21" s="83"/>
      <c r="H21" s="75" t="s">
        <v>60</v>
      </c>
      <c r="I21" s="8"/>
    </row>
    <row r="22" spans="1:9" s="10" customFormat="1" ht="21.95" customHeight="1">
      <c r="A22" s="6" t="str">
        <f t="shared" si="1"/>
        <v>入選</v>
      </c>
      <c r="B22" s="92" t="s">
        <v>478</v>
      </c>
      <c r="C22" s="92"/>
      <c r="D22" s="7" t="s">
        <v>84</v>
      </c>
      <c r="E22" s="7" t="str">
        <f t="shared" si="0"/>
        <v>入選</v>
      </c>
      <c r="F22" s="92" t="s">
        <v>496</v>
      </c>
      <c r="G22" s="92"/>
      <c r="H22" s="75" t="s">
        <v>55</v>
      </c>
      <c r="I22" s="8"/>
    </row>
    <row r="23" spans="1:9" s="10" customFormat="1" ht="21.95" customHeight="1">
      <c r="A23" s="6" t="str">
        <f t="shared" si="1"/>
        <v>入選</v>
      </c>
      <c r="B23" s="92" t="s">
        <v>479</v>
      </c>
      <c r="C23" s="92"/>
      <c r="D23" s="7" t="s">
        <v>84</v>
      </c>
      <c r="E23" s="7" t="str">
        <f t="shared" si="0"/>
        <v>入選</v>
      </c>
      <c r="F23" s="92" t="s">
        <v>497</v>
      </c>
      <c r="G23" s="92"/>
      <c r="H23" s="75" t="s">
        <v>55</v>
      </c>
      <c r="I23" s="8"/>
    </row>
    <row r="24" spans="1:9" ht="21.95" customHeight="1">
      <c r="A24" s="6" t="str">
        <f t="shared" si="1"/>
        <v>入選</v>
      </c>
      <c r="B24" s="83" t="s">
        <v>373</v>
      </c>
      <c r="C24" s="83"/>
      <c r="D24" s="7" t="s">
        <v>116</v>
      </c>
      <c r="E24" s="7" t="str">
        <f t="shared" si="0"/>
        <v>入選</v>
      </c>
      <c r="F24" s="92" t="s">
        <v>498</v>
      </c>
      <c r="G24" s="92"/>
      <c r="H24" s="75" t="s">
        <v>132</v>
      </c>
    </row>
    <row r="25" spans="1:9" ht="21.95" customHeight="1">
      <c r="A25" s="6" t="str">
        <f t="shared" si="1"/>
        <v>入選</v>
      </c>
      <c r="B25" s="126" t="s">
        <v>480</v>
      </c>
      <c r="C25" s="83"/>
      <c r="D25" s="7" t="s">
        <v>116</v>
      </c>
      <c r="E25" s="7" t="str">
        <f t="shared" si="0"/>
        <v>入選</v>
      </c>
      <c r="F25" s="92" t="s">
        <v>499</v>
      </c>
      <c r="G25" s="92"/>
      <c r="H25" s="75" t="s">
        <v>132</v>
      </c>
    </row>
    <row r="26" spans="1:9" ht="21.95" customHeight="1">
      <c r="A26" s="6" t="str">
        <f t="shared" si="1"/>
        <v>入選</v>
      </c>
      <c r="B26" s="83" t="s">
        <v>481</v>
      </c>
      <c r="C26" s="83"/>
      <c r="D26" s="7" t="s">
        <v>116</v>
      </c>
      <c r="E26" s="7" t="str">
        <f t="shared" si="0"/>
        <v>入選</v>
      </c>
      <c r="F26" s="83" t="s">
        <v>500</v>
      </c>
      <c r="G26" s="83"/>
      <c r="H26" s="75" t="s">
        <v>137</v>
      </c>
    </row>
    <row r="27" spans="1:9" ht="21.95" customHeight="1">
      <c r="A27" s="6" t="str">
        <f t="shared" si="1"/>
        <v>入選</v>
      </c>
      <c r="B27" s="83" t="s">
        <v>482</v>
      </c>
      <c r="C27" s="83"/>
      <c r="D27" s="7" t="s">
        <v>116</v>
      </c>
      <c r="E27" s="7" t="str">
        <f t="shared" si="0"/>
        <v>入選</v>
      </c>
      <c r="F27" s="83" t="s">
        <v>501</v>
      </c>
      <c r="G27" s="83"/>
      <c r="H27" s="75" t="s">
        <v>77</v>
      </c>
    </row>
    <row r="28" spans="1:9" ht="21.95" customHeight="1">
      <c r="A28" s="6" t="str">
        <f t="shared" si="1"/>
        <v>入選</v>
      </c>
      <c r="B28" s="83" t="s">
        <v>370</v>
      </c>
      <c r="C28" s="83"/>
      <c r="D28" s="7" t="s">
        <v>116</v>
      </c>
      <c r="E28" s="7" t="str">
        <f t="shared" si="0"/>
        <v>入選</v>
      </c>
      <c r="F28" s="92" t="s">
        <v>502</v>
      </c>
      <c r="G28" s="92"/>
      <c r="H28" s="75" t="s">
        <v>392</v>
      </c>
    </row>
    <row r="29" spans="1:9" ht="21.95" customHeight="1">
      <c r="A29" s="6" t="str">
        <f t="shared" si="1"/>
        <v>入選</v>
      </c>
      <c r="B29" s="83" t="s">
        <v>152</v>
      </c>
      <c r="C29" s="83"/>
      <c r="D29" s="7" t="s">
        <v>116</v>
      </c>
      <c r="E29" s="7" t="str">
        <f t="shared" si="0"/>
        <v/>
      </c>
      <c r="F29" s="92"/>
      <c r="G29" s="92"/>
      <c r="H29" s="75"/>
    </row>
    <row r="30" spans="1:9" ht="21.95" customHeight="1">
      <c r="A30" s="6" t="str">
        <f t="shared" si="1"/>
        <v>入選</v>
      </c>
      <c r="B30" s="83" t="s">
        <v>483</v>
      </c>
      <c r="C30" s="83"/>
      <c r="D30" s="7" t="s">
        <v>116</v>
      </c>
      <c r="E30" s="7" t="str">
        <f t="shared" si="0"/>
        <v/>
      </c>
      <c r="F30" s="92"/>
      <c r="G30" s="92"/>
      <c r="H30" s="75"/>
    </row>
    <row r="31" spans="1:9" ht="21.95" customHeight="1">
      <c r="A31" s="6" t="str">
        <f t="shared" si="1"/>
        <v>入選</v>
      </c>
      <c r="B31" s="92" t="s">
        <v>484</v>
      </c>
      <c r="C31" s="92"/>
      <c r="D31" s="7" t="s">
        <v>129</v>
      </c>
      <c r="E31" s="7" t="str">
        <f t="shared" si="0"/>
        <v/>
      </c>
      <c r="F31" s="92"/>
      <c r="G31" s="92"/>
      <c r="H31" s="75"/>
    </row>
    <row r="32" spans="1:9" ht="21.95" customHeight="1">
      <c r="A32" s="6" t="str">
        <f>IF(D32&lt;&gt;"","入選","")</f>
        <v>入選</v>
      </c>
      <c r="B32" s="92" t="s">
        <v>485</v>
      </c>
      <c r="C32" s="92"/>
      <c r="D32" s="7" t="s">
        <v>129</v>
      </c>
      <c r="E32" s="7" t="str">
        <f t="shared" si="0"/>
        <v/>
      </c>
      <c r="F32" s="92"/>
      <c r="G32" s="92"/>
      <c r="H32" s="75"/>
    </row>
    <row r="33" spans="1:8" ht="21.95" customHeight="1">
      <c r="A33" s="6" t="str">
        <f>IF(D33&lt;&gt;"","入選","")</f>
        <v>入選</v>
      </c>
      <c r="B33" s="92" t="s">
        <v>486</v>
      </c>
      <c r="C33" s="92"/>
      <c r="D33" s="7" t="s">
        <v>129</v>
      </c>
      <c r="E33" s="7" t="str">
        <f t="shared" si="0"/>
        <v/>
      </c>
      <c r="F33" s="91"/>
      <c r="G33" s="91"/>
      <c r="H33" s="75"/>
    </row>
    <row r="34" spans="1:8" ht="21.95" customHeight="1">
      <c r="A34" s="6" t="str">
        <f>IF(D34&lt;&gt;"","入選","")</f>
        <v>入選</v>
      </c>
      <c r="B34" s="91" t="s">
        <v>487</v>
      </c>
      <c r="C34" s="91"/>
      <c r="D34" s="7" t="s">
        <v>129</v>
      </c>
      <c r="E34" s="7" t="str">
        <f t="shared" si="0"/>
        <v/>
      </c>
      <c r="F34" s="91"/>
      <c r="G34" s="91"/>
      <c r="H34" s="75"/>
    </row>
    <row r="35" spans="1:8" ht="21.95" customHeight="1">
      <c r="A35" s="6" t="str">
        <f>IF(D35&lt;&gt;"","入選","")</f>
        <v>入選</v>
      </c>
      <c r="B35" s="91" t="s">
        <v>488</v>
      </c>
      <c r="C35" s="91"/>
      <c r="D35" s="7" t="s">
        <v>129</v>
      </c>
      <c r="E35" s="7" t="str">
        <f t="shared" si="0"/>
        <v/>
      </c>
      <c r="F35" s="91"/>
      <c r="G35" s="91"/>
      <c r="H35" s="75"/>
    </row>
    <row r="36" spans="1:8" ht="21.95" customHeight="1">
      <c r="A36" s="6" t="str">
        <f t="shared" si="1"/>
        <v/>
      </c>
      <c r="B36" s="83"/>
      <c r="C36" s="83"/>
      <c r="D36" s="7"/>
      <c r="E36" s="7" t="str">
        <f t="shared" si="0"/>
        <v/>
      </c>
      <c r="F36" s="83"/>
      <c r="G36" s="83"/>
      <c r="H36" s="75"/>
    </row>
    <row r="37" spans="1:8" ht="21.95" customHeight="1">
      <c r="A37" s="6" t="str">
        <f t="shared" si="1"/>
        <v/>
      </c>
      <c r="B37" s="83"/>
      <c r="C37" s="83"/>
      <c r="D37" s="7"/>
      <c r="E37" s="7" t="str">
        <f t="shared" si="0"/>
        <v/>
      </c>
      <c r="F37" s="126"/>
      <c r="G37" s="83"/>
      <c r="H37" s="75"/>
    </row>
    <row r="38" spans="1:8" ht="21.95" customHeight="1">
      <c r="A38" s="6" t="str">
        <f t="shared" si="1"/>
        <v/>
      </c>
      <c r="B38" s="83"/>
      <c r="C38" s="83"/>
      <c r="D38" s="7"/>
      <c r="E38" s="7" t="str">
        <f t="shared" si="0"/>
        <v/>
      </c>
      <c r="F38" s="83"/>
      <c r="G38" s="83"/>
      <c r="H38" s="75"/>
    </row>
    <row r="39" spans="1:8" ht="21.95" customHeight="1">
      <c r="A39" s="6" t="str">
        <f t="shared" si="1"/>
        <v/>
      </c>
      <c r="B39" s="83"/>
      <c r="C39" s="83"/>
      <c r="D39" s="7"/>
      <c r="E39" s="7" t="str">
        <f t="shared" si="0"/>
        <v/>
      </c>
      <c r="F39" s="91"/>
      <c r="G39" s="91"/>
      <c r="H39" s="75"/>
    </row>
    <row r="40" spans="1:8" ht="19.5">
      <c r="A40" s="6" t="str">
        <f t="shared" si="1"/>
        <v/>
      </c>
      <c r="B40" s="83"/>
      <c r="C40" s="83"/>
      <c r="D40" s="7"/>
      <c r="E40" s="7" t="str">
        <f t="shared" si="0"/>
        <v/>
      </c>
      <c r="F40" s="83"/>
      <c r="G40" s="83"/>
      <c r="H40" s="75"/>
    </row>
    <row r="41" spans="1:8" ht="19.5">
      <c r="A41" s="6" t="str">
        <f t="shared" si="1"/>
        <v/>
      </c>
      <c r="B41" s="83"/>
      <c r="C41" s="83"/>
      <c r="D41" s="7"/>
      <c r="E41" s="7" t="str">
        <f t="shared" si="0"/>
        <v/>
      </c>
      <c r="F41" s="92"/>
      <c r="G41" s="92"/>
      <c r="H41" s="75"/>
    </row>
    <row r="42" spans="1:8" ht="19.5">
      <c r="A42" s="6" t="str">
        <f t="shared" si="1"/>
        <v/>
      </c>
      <c r="B42" s="91"/>
      <c r="C42" s="91"/>
      <c r="D42" s="7"/>
      <c r="E42" s="7" t="str">
        <f>IF(H42&lt;&gt;"","入選","")</f>
        <v/>
      </c>
      <c r="F42" s="92"/>
      <c r="G42" s="92"/>
      <c r="H42" s="75"/>
    </row>
    <row r="43" spans="1:8" ht="19.5">
      <c r="A43" s="6" t="str">
        <f t="shared" si="1"/>
        <v/>
      </c>
      <c r="B43" s="91"/>
      <c r="C43" s="91"/>
      <c r="D43" s="7"/>
      <c r="E43" s="7" t="str">
        <f t="shared" si="0"/>
        <v/>
      </c>
      <c r="F43" s="91"/>
      <c r="G43" s="91"/>
      <c r="H43" s="75"/>
    </row>
    <row r="44" spans="1:8" ht="20.25" thickBot="1">
      <c r="A44" s="77" t="str">
        <f t="shared" si="1"/>
        <v/>
      </c>
      <c r="B44" s="136"/>
      <c r="C44" s="136"/>
      <c r="D44" s="78"/>
      <c r="E44" s="78" t="str">
        <f>IF(H44&lt;&gt;"","入選","")</f>
        <v/>
      </c>
      <c r="F44" s="137"/>
      <c r="G44" s="137"/>
      <c r="H44" s="79"/>
    </row>
  </sheetData>
  <mergeCells count="92">
    <mergeCell ref="B43:C43"/>
    <mergeCell ref="F43:G43"/>
    <mergeCell ref="B44:C44"/>
    <mergeCell ref="F44:G44"/>
    <mergeCell ref="B40:C40"/>
    <mergeCell ref="F40:G40"/>
    <mergeCell ref="B41:C41"/>
    <mergeCell ref="F41:G41"/>
    <mergeCell ref="B42:C42"/>
    <mergeCell ref="F42:G42"/>
    <mergeCell ref="B37:C37"/>
    <mergeCell ref="F37:G37"/>
    <mergeCell ref="B38:C38"/>
    <mergeCell ref="F38:G38"/>
    <mergeCell ref="B39:C39"/>
    <mergeCell ref="F39:G39"/>
    <mergeCell ref="B34:C34"/>
    <mergeCell ref="F34:G34"/>
    <mergeCell ref="B35:C35"/>
    <mergeCell ref="F35:G35"/>
    <mergeCell ref="B36:C36"/>
    <mergeCell ref="F36:G36"/>
    <mergeCell ref="B31:C31"/>
    <mergeCell ref="F31:G31"/>
    <mergeCell ref="B32:C32"/>
    <mergeCell ref="F32:G32"/>
    <mergeCell ref="B33:C33"/>
    <mergeCell ref="F33:G33"/>
    <mergeCell ref="B28:C28"/>
    <mergeCell ref="F28:G28"/>
    <mergeCell ref="B29:C29"/>
    <mergeCell ref="F29:G29"/>
    <mergeCell ref="B30:C30"/>
    <mergeCell ref="F30:G30"/>
    <mergeCell ref="B25:C25"/>
    <mergeCell ref="F25:G25"/>
    <mergeCell ref="B26:C26"/>
    <mergeCell ref="F26:G26"/>
    <mergeCell ref="B27:C27"/>
    <mergeCell ref="F27:G27"/>
    <mergeCell ref="B22:C22"/>
    <mergeCell ref="F22:G22"/>
    <mergeCell ref="B23:C23"/>
    <mergeCell ref="F23:G23"/>
    <mergeCell ref="B24:C24"/>
    <mergeCell ref="F24:G24"/>
    <mergeCell ref="B19:C19"/>
    <mergeCell ref="F19:G19"/>
    <mergeCell ref="B20:C20"/>
    <mergeCell ref="F20:G20"/>
    <mergeCell ref="B21:C21"/>
    <mergeCell ref="F21:G21"/>
    <mergeCell ref="B16:C16"/>
    <mergeCell ref="F16:G16"/>
    <mergeCell ref="B17:C17"/>
    <mergeCell ref="F17:G17"/>
    <mergeCell ref="B18:C18"/>
    <mergeCell ref="F18:G18"/>
    <mergeCell ref="B13:C13"/>
    <mergeCell ref="F13:G13"/>
    <mergeCell ref="B14:C14"/>
    <mergeCell ref="F14:G14"/>
    <mergeCell ref="B15:C15"/>
    <mergeCell ref="F15:G15"/>
    <mergeCell ref="B10:C10"/>
    <mergeCell ref="F10:G10"/>
    <mergeCell ref="B11:C11"/>
    <mergeCell ref="F11:G11"/>
    <mergeCell ref="B12:C12"/>
    <mergeCell ref="F12:G12"/>
    <mergeCell ref="A7:B7"/>
    <mergeCell ref="E7:F7"/>
    <mergeCell ref="B8:C8"/>
    <mergeCell ref="F8:G8"/>
    <mergeCell ref="B9:C9"/>
    <mergeCell ref="F9:G9"/>
    <mergeCell ref="A5:B5"/>
    <mergeCell ref="C5:D5"/>
    <mergeCell ref="E5:F5"/>
    <mergeCell ref="G5:H5"/>
    <mergeCell ref="A6:B6"/>
    <mergeCell ref="C6:D6"/>
    <mergeCell ref="E6:F6"/>
    <mergeCell ref="G6:H6"/>
    <mergeCell ref="A1:H1"/>
    <mergeCell ref="A2:H2"/>
    <mergeCell ref="A3:B4"/>
    <mergeCell ref="C3:D3"/>
    <mergeCell ref="E3:F4"/>
    <mergeCell ref="G3:H3"/>
    <mergeCell ref="C4:D4"/>
    <mergeCell ref="G4:H4"/>
  </mergeCells>
  <phoneticPr fontId="3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A9B44-8BC1-4967-935C-E2CF05545A2A}">
  <dimension ref="A1:M37"/>
  <sheetViews>
    <sheetView workbookViewId="0">
      <selection activeCell="H6" sqref="H6"/>
    </sheetView>
  </sheetViews>
  <sheetFormatPr defaultRowHeight="16.5"/>
  <cols>
    <col min="1" max="1" width="6.625" style="23" customWidth="1"/>
    <col min="2" max="2" width="12.625" style="23" customWidth="1"/>
    <col min="3" max="10" width="6.625" style="23" customWidth="1"/>
    <col min="11" max="11" width="18.875" style="23" bestFit="1" customWidth="1"/>
    <col min="12" max="12" width="3.25" style="23" customWidth="1"/>
    <col min="13" max="247" width="9" style="23"/>
    <col min="248" max="248" width="7.625" style="23" customWidth="1"/>
    <col min="249" max="249" width="11.25" style="23" customWidth="1"/>
    <col min="250" max="255" width="7.5" style="23" customWidth="1"/>
    <col min="256" max="256" width="7.875" style="23" customWidth="1"/>
    <col min="257" max="257" width="9.25" style="23" customWidth="1"/>
    <col min="258" max="258" width="10.625" style="23" customWidth="1"/>
    <col min="259" max="259" width="3.25" style="23" customWidth="1"/>
    <col min="260" max="503" width="9" style="23"/>
    <col min="504" max="504" width="7.625" style="23" customWidth="1"/>
    <col min="505" max="505" width="11.25" style="23" customWidth="1"/>
    <col min="506" max="511" width="7.5" style="23" customWidth="1"/>
    <col min="512" max="512" width="7.875" style="23" customWidth="1"/>
    <col min="513" max="513" width="9.25" style="23" customWidth="1"/>
    <col min="514" max="514" width="10.625" style="23" customWidth="1"/>
    <col min="515" max="515" width="3.25" style="23" customWidth="1"/>
    <col min="516" max="759" width="9" style="23"/>
    <col min="760" max="760" width="7.625" style="23" customWidth="1"/>
    <col min="761" max="761" width="11.25" style="23" customWidth="1"/>
    <col min="762" max="767" width="7.5" style="23" customWidth="1"/>
    <col min="768" max="768" width="7.875" style="23" customWidth="1"/>
    <col min="769" max="769" width="9.25" style="23" customWidth="1"/>
    <col min="770" max="770" width="10.625" style="23" customWidth="1"/>
    <col min="771" max="771" width="3.25" style="23" customWidth="1"/>
    <col min="772" max="1015" width="9" style="23"/>
    <col min="1016" max="1016" width="7.625" style="23" customWidth="1"/>
    <col min="1017" max="1017" width="11.25" style="23" customWidth="1"/>
    <col min="1018" max="1023" width="7.5" style="23" customWidth="1"/>
    <col min="1024" max="1024" width="7.875" style="23" customWidth="1"/>
    <col min="1025" max="1025" width="9.25" style="23" customWidth="1"/>
    <col min="1026" max="1026" width="10.625" style="23" customWidth="1"/>
    <col min="1027" max="1027" width="3.25" style="23" customWidth="1"/>
    <col min="1028" max="1271" width="9" style="23"/>
    <col min="1272" max="1272" width="7.625" style="23" customWidth="1"/>
    <col min="1273" max="1273" width="11.25" style="23" customWidth="1"/>
    <col min="1274" max="1279" width="7.5" style="23" customWidth="1"/>
    <col min="1280" max="1280" width="7.875" style="23" customWidth="1"/>
    <col min="1281" max="1281" width="9.25" style="23" customWidth="1"/>
    <col min="1282" max="1282" width="10.625" style="23" customWidth="1"/>
    <col min="1283" max="1283" width="3.25" style="23" customWidth="1"/>
    <col min="1284" max="1527" width="9" style="23"/>
    <col min="1528" max="1528" width="7.625" style="23" customWidth="1"/>
    <col min="1529" max="1529" width="11.25" style="23" customWidth="1"/>
    <col min="1530" max="1535" width="7.5" style="23" customWidth="1"/>
    <col min="1536" max="1536" width="7.875" style="23" customWidth="1"/>
    <col min="1537" max="1537" width="9.25" style="23" customWidth="1"/>
    <col min="1538" max="1538" width="10.625" style="23" customWidth="1"/>
    <col min="1539" max="1539" width="3.25" style="23" customWidth="1"/>
    <col min="1540" max="1783" width="9" style="23"/>
    <col min="1784" max="1784" width="7.625" style="23" customWidth="1"/>
    <col min="1785" max="1785" width="11.25" style="23" customWidth="1"/>
    <col min="1786" max="1791" width="7.5" style="23" customWidth="1"/>
    <col min="1792" max="1792" width="7.875" style="23" customWidth="1"/>
    <col min="1793" max="1793" width="9.25" style="23" customWidth="1"/>
    <col min="1794" max="1794" width="10.625" style="23" customWidth="1"/>
    <col min="1795" max="1795" width="3.25" style="23" customWidth="1"/>
    <col min="1796" max="2039" width="9" style="23"/>
    <col min="2040" max="2040" width="7.625" style="23" customWidth="1"/>
    <col min="2041" max="2041" width="11.25" style="23" customWidth="1"/>
    <col min="2042" max="2047" width="7.5" style="23" customWidth="1"/>
    <col min="2048" max="2048" width="7.875" style="23" customWidth="1"/>
    <col min="2049" max="2049" width="9.25" style="23" customWidth="1"/>
    <col min="2050" max="2050" width="10.625" style="23" customWidth="1"/>
    <col min="2051" max="2051" width="3.25" style="23" customWidth="1"/>
    <col min="2052" max="2295" width="9" style="23"/>
    <col min="2296" max="2296" width="7.625" style="23" customWidth="1"/>
    <col min="2297" max="2297" width="11.25" style="23" customWidth="1"/>
    <col min="2298" max="2303" width="7.5" style="23" customWidth="1"/>
    <col min="2304" max="2304" width="7.875" style="23" customWidth="1"/>
    <col min="2305" max="2305" width="9.25" style="23" customWidth="1"/>
    <col min="2306" max="2306" width="10.625" style="23" customWidth="1"/>
    <col min="2307" max="2307" width="3.25" style="23" customWidth="1"/>
    <col min="2308" max="2551" width="9" style="23"/>
    <col min="2552" max="2552" width="7.625" style="23" customWidth="1"/>
    <col min="2553" max="2553" width="11.25" style="23" customWidth="1"/>
    <col min="2554" max="2559" width="7.5" style="23" customWidth="1"/>
    <col min="2560" max="2560" width="7.875" style="23" customWidth="1"/>
    <col min="2561" max="2561" width="9.25" style="23" customWidth="1"/>
    <col min="2562" max="2562" width="10.625" style="23" customWidth="1"/>
    <col min="2563" max="2563" width="3.25" style="23" customWidth="1"/>
    <col min="2564" max="2807" width="9" style="23"/>
    <col min="2808" max="2808" width="7.625" style="23" customWidth="1"/>
    <col min="2809" max="2809" width="11.25" style="23" customWidth="1"/>
    <col min="2810" max="2815" width="7.5" style="23" customWidth="1"/>
    <col min="2816" max="2816" width="7.875" style="23" customWidth="1"/>
    <col min="2817" max="2817" width="9.25" style="23" customWidth="1"/>
    <col min="2818" max="2818" width="10.625" style="23" customWidth="1"/>
    <col min="2819" max="2819" width="3.25" style="23" customWidth="1"/>
    <col min="2820" max="3063" width="9" style="23"/>
    <col min="3064" max="3064" width="7.625" style="23" customWidth="1"/>
    <col min="3065" max="3065" width="11.25" style="23" customWidth="1"/>
    <col min="3066" max="3071" width="7.5" style="23" customWidth="1"/>
    <col min="3072" max="3072" width="7.875" style="23" customWidth="1"/>
    <col min="3073" max="3073" width="9.25" style="23" customWidth="1"/>
    <col min="3074" max="3074" width="10.625" style="23" customWidth="1"/>
    <col min="3075" max="3075" width="3.25" style="23" customWidth="1"/>
    <col min="3076" max="3319" width="9" style="23"/>
    <col min="3320" max="3320" width="7.625" style="23" customWidth="1"/>
    <col min="3321" max="3321" width="11.25" style="23" customWidth="1"/>
    <col min="3322" max="3327" width="7.5" style="23" customWidth="1"/>
    <col min="3328" max="3328" width="7.875" style="23" customWidth="1"/>
    <col min="3329" max="3329" width="9.25" style="23" customWidth="1"/>
    <col min="3330" max="3330" width="10.625" style="23" customWidth="1"/>
    <col min="3331" max="3331" width="3.25" style="23" customWidth="1"/>
    <col min="3332" max="3575" width="9" style="23"/>
    <col min="3576" max="3576" width="7.625" style="23" customWidth="1"/>
    <col min="3577" max="3577" width="11.25" style="23" customWidth="1"/>
    <col min="3578" max="3583" width="7.5" style="23" customWidth="1"/>
    <col min="3584" max="3584" width="7.875" style="23" customWidth="1"/>
    <col min="3585" max="3585" width="9.25" style="23" customWidth="1"/>
    <col min="3586" max="3586" width="10.625" style="23" customWidth="1"/>
    <col min="3587" max="3587" width="3.25" style="23" customWidth="1"/>
    <col min="3588" max="3831" width="9" style="23"/>
    <col min="3832" max="3832" width="7.625" style="23" customWidth="1"/>
    <col min="3833" max="3833" width="11.25" style="23" customWidth="1"/>
    <col min="3834" max="3839" width="7.5" style="23" customWidth="1"/>
    <col min="3840" max="3840" width="7.875" style="23" customWidth="1"/>
    <col min="3841" max="3841" width="9.25" style="23" customWidth="1"/>
    <col min="3842" max="3842" width="10.625" style="23" customWidth="1"/>
    <col min="3843" max="3843" width="3.25" style="23" customWidth="1"/>
    <col min="3844" max="4087" width="9" style="23"/>
    <col min="4088" max="4088" width="7.625" style="23" customWidth="1"/>
    <col min="4089" max="4089" width="11.25" style="23" customWidth="1"/>
    <col min="4090" max="4095" width="7.5" style="23" customWidth="1"/>
    <col min="4096" max="4096" width="7.875" style="23" customWidth="1"/>
    <col min="4097" max="4097" width="9.25" style="23" customWidth="1"/>
    <col min="4098" max="4098" width="10.625" style="23" customWidth="1"/>
    <col min="4099" max="4099" width="3.25" style="23" customWidth="1"/>
    <col min="4100" max="4343" width="9" style="23"/>
    <col min="4344" max="4344" width="7.625" style="23" customWidth="1"/>
    <col min="4345" max="4345" width="11.25" style="23" customWidth="1"/>
    <col min="4346" max="4351" width="7.5" style="23" customWidth="1"/>
    <col min="4352" max="4352" width="7.875" style="23" customWidth="1"/>
    <col min="4353" max="4353" width="9.25" style="23" customWidth="1"/>
    <col min="4354" max="4354" width="10.625" style="23" customWidth="1"/>
    <col min="4355" max="4355" width="3.25" style="23" customWidth="1"/>
    <col min="4356" max="4599" width="9" style="23"/>
    <col min="4600" max="4600" width="7.625" style="23" customWidth="1"/>
    <col min="4601" max="4601" width="11.25" style="23" customWidth="1"/>
    <col min="4602" max="4607" width="7.5" style="23" customWidth="1"/>
    <col min="4608" max="4608" width="7.875" style="23" customWidth="1"/>
    <col min="4609" max="4609" width="9.25" style="23" customWidth="1"/>
    <col min="4610" max="4610" width="10.625" style="23" customWidth="1"/>
    <col min="4611" max="4611" width="3.25" style="23" customWidth="1"/>
    <col min="4612" max="4855" width="9" style="23"/>
    <col min="4856" max="4856" width="7.625" style="23" customWidth="1"/>
    <col min="4857" max="4857" width="11.25" style="23" customWidth="1"/>
    <col min="4858" max="4863" width="7.5" style="23" customWidth="1"/>
    <col min="4864" max="4864" width="7.875" style="23" customWidth="1"/>
    <col min="4865" max="4865" width="9.25" style="23" customWidth="1"/>
    <col min="4866" max="4866" width="10.625" style="23" customWidth="1"/>
    <col min="4867" max="4867" width="3.25" style="23" customWidth="1"/>
    <col min="4868" max="5111" width="9" style="23"/>
    <col min="5112" max="5112" width="7.625" style="23" customWidth="1"/>
    <col min="5113" max="5113" width="11.25" style="23" customWidth="1"/>
    <col min="5114" max="5119" width="7.5" style="23" customWidth="1"/>
    <col min="5120" max="5120" width="7.875" style="23" customWidth="1"/>
    <col min="5121" max="5121" width="9.25" style="23" customWidth="1"/>
    <col min="5122" max="5122" width="10.625" style="23" customWidth="1"/>
    <col min="5123" max="5123" width="3.25" style="23" customWidth="1"/>
    <col min="5124" max="5367" width="9" style="23"/>
    <col min="5368" max="5368" width="7.625" style="23" customWidth="1"/>
    <col min="5369" max="5369" width="11.25" style="23" customWidth="1"/>
    <col min="5370" max="5375" width="7.5" style="23" customWidth="1"/>
    <col min="5376" max="5376" width="7.875" style="23" customWidth="1"/>
    <col min="5377" max="5377" width="9.25" style="23" customWidth="1"/>
    <col min="5378" max="5378" width="10.625" style="23" customWidth="1"/>
    <col min="5379" max="5379" width="3.25" style="23" customWidth="1"/>
    <col min="5380" max="5623" width="9" style="23"/>
    <col min="5624" max="5624" width="7.625" style="23" customWidth="1"/>
    <col min="5625" max="5625" width="11.25" style="23" customWidth="1"/>
    <col min="5626" max="5631" width="7.5" style="23" customWidth="1"/>
    <col min="5632" max="5632" width="7.875" style="23" customWidth="1"/>
    <col min="5633" max="5633" width="9.25" style="23" customWidth="1"/>
    <col min="5634" max="5634" width="10.625" style="23" customWidth="1"/>
    <col min="5635" max="5635" width="3.25" style="23" customWidth="1"/>
    <col min="5636" max="5879" width="9" style="23"/>
    <col min="5880" max="5880" width="7.625" style="23" customWidth="1"/>
    <col min="5881" max="5881" width="11.25" style="23" customWidth="1"/>
    <col min="5882" max="5887" width="7.5" style="23" customWidth="1"/>
    <col min="5888" max="5888" width="7.875" style="23" customWidth="1"/>
    <col min="5889" max="5889" width="9.25" style="23" customWidth="1"/>
    <col min="5890" max="5890" width="10.625" style="23" customWidth="1"/>
    <col min="5891" max="5891" width="3.25" style="23" customWidth="1"/>
    <col min="5892" max="6135" width="9" style="23"/>
    <col min="6136" max="6136" width="7.625" style="23" customWidth="1"/>
    <col min="6137" max="6137" width="11.25" style="23" customWidth="1"/>
    <col min="6138" max="6143" width="7.5" style="23" customWidth="1"/>
    <col min="6144" max="6144" width="7.875" style="23" customWidth="1"/>
    <col min="6145" max="6145" width="9.25" style="23" customWidth="1"/>
    <col min="6146" max="6146" width="10.625" style="23" customWidth="1"/>
    <col min="6147" max="6147" width="3.25" style="23" customWidth="1"/>
    <col min="6148" max="6391" width="9" style="23"/>
    <col min="6392" max="6392" width="7.625" style="23" customWidth="1"/>
    <col min="6393" max="6393" width="11.25" style="23" customWidth="1"/>
    <col min="6394" max="6399" width="7.5" style="23" customWidth="1"/>
    <col min="6400" max="6400" width="7.875" style="23" customWidth="1"/>
    <col min="6401" max="6401" width="9.25" style="23" customWidth="1"/>
    <col min="6402" max="6402" width="10.625" style="23" customWidth="1"/>
    <col min="6403" max="6403" width="3.25" style="23" customWidth="1"/>
    <col min="6404" max="6647" width="9" style="23"/>
    <col min="6648" max="6648" width="7.625" style="23" customWidth="1"/>
    <col min="6649" max="6649" width="11.25" style="23" customWidth="1"/>
    <col min="6650" max="6655" width="7.5" style="23" customWidth="1"/>
    <col min="6656" max="6656" width="7.875" style="23" customWidth="1"/>
    <col min="6657" max="6657" width="9.25" style="23" customWidth="1"/>
    <col min="6658" max="6658" width="10.625" style="23" customWidth="1"/>
    <col min="6659" max="6659" width="3.25" style="23" customWidth="1"/>
    <col min="6660" max="6903" width="9" style="23"/>
    <col min="6904" max="6904" width="7.625" style="23" customWidth="1"/>
    <col min="6905" max="6905" width="11.25" style="23" customWidth="1"/>
    <col min="6906" max="6911" width="7.5" style="23" customWidth="1"/>
    <col min="6912" max="6912" width="7.875" style="23" customWidth="1"/>
    <col min="6913" max="6913" width="9.25" style="23" customWidth="1"/>
    <col min="6914" max="6914" width="10.625" style="23" customWidth="1"/>
    <col min="6915" max="6915" width="3.25" style="23" customWidth="1"/>
    <col min="6916" max="7159" width="9" style="23"/>
    <col min="7160" max="7160" width="7.625" style="23" customWidth="1"/>
    <col min="7161" max="7161" width="11.25" style="23" customWidth="1"/>
    <col min="7162" max="7167" width="7.5" style="23" customWidth="1"/>
    <col min="7168" max="7168" width="7.875" style="23" customWidth="1"/>
    <col min="7169" max="7169" width="9.25" style="23" customWidth="1"/>
    <col min="7170" max="7170" width="10.625" style="23" customWidth="1"/>
    <col min="7171" max="7171" width="3.25" style="23" customWidth="1"/>
    <col min="7172" max="7415" width="9" style="23"/>
    <col min="7416" max="7416" width="7.625" style="23" customWidth="1"/>
    <col min="7417" max="7417" width="11.25" style="23" customWidth="1"/>
    <col min="7418" max="7423" width="7.5" style="23" customWidth="1"/>
    <col min="7424" max="7424" width="7.875" style="23" customWidth="1"/>
    <col min="7425" max="7425" width="9.25" style="23" customWidth="1"/>
    <col min="7426" max="7426" width="10.625" style="23" customWidth="1"/>
    <col min="7427" max="7427" width="3.25" style="23" customWidth="1"/>
    <col min="7428" max="7671" width="9" style="23"/>
    <col min="7672" max="7672" width="7.625" style="23" customWidth="1"/>
    <col min="7673" max="7673" width="11.25" style="23" customWidth="1"/>
    <col min="7674" max="7679" width="7.5" style="23" customWidth="1"/>
    <col min="7680" max="7680" width="7.875" style="23" customWidth="1"/>
    <col min="7681" max="7681" width="9.25" style="23" customWidth="1"/>
    <col min="7682" max="7682" width="10.625" style="23" customWidth="1"/>
    <col min="7683" max="7683" width="3.25" style="23" customWidth="1"/>
    <col min="7684" max="7927" width="9" style="23"/>
    <col min="7928" max="7928" width="7.625" style="23" customWidth="1"/>
    <col min="7929" max="7929" width="11.25" style="23" customWidth="1"/>
    <col min="7930" max="7935" width="7.5" style="23" customWidth="1"/>
    <col min="7936" max="7936" width="7.875" style="23" customWidth="1"/>
    <col min="7937" max="7937" width="9.25" style="23" customWidth="1"/>
    <col min="7938" max="7938" width="10.625" style="23" customWidth="1"/>
    <col min="7939" max="7939" width="3.25" style="23" customWidth="1"/>
    <col min="7940" max="8183" width="9" style="23"/>
    <col min="8184" max="8184" width="7.625" style="23" customWidth="1"/>
    <col min="8185" max="8185" width="11.25" style="23" customWidth="1"/>
    <col min="8186" max="8191" width="7.5" style="23" customWidth="1"/>
    <col min="8192" max="8192" width="7.875" style="23" customWidth="1"/>
    <col min="8193" max="8193" width="9.25" style="23" customWidth="1"/>
    <col min="8194" max="8194" width="10.625" style="23" customWidth="1"/>
    <col min="8195" max="8195" width="3.25" style="23" customWidth="1"/>
    <col min="8196" max="8439" width="9" style="23"/>
    <col min="8440" max="8440" width="7.625" style="23" customWidth="1"/>
    <col min="8441" max="8441" width="11.25" style="23" customWidth="1"/>
    <col min="8442" max="8447" width="7.5" style="23" customWidth="1"/>
    <col min="8448" max="8448" width="7.875" style="23" customWidth="1"/>
    <col min="8449" max="8449" width="9.25" style="23" customWidth="1"/>
    <col min="8450" max="8450" width="10.625" style="23" customWidth="1"/>
    <col min="8451" max="8451" width="3.25" style="23" customWidth="1"/>
    <col min="8452" max="8695" width="9" style="23"/>
    <col min="8696" max="8696" width="7.625" style="23" customWidth="1"/>
    <col min="8697" max="8697" width="11.25" style="23" customWidth="1"/>
    <col min="8698" max="8703" width="7.5" style="23" customWidth="1"/>
    <col min="8704" max="8704" width="7.875" style="23" customWidth="1"/>
    <col min="8705" max="8705" width="9.25" style="23" customWidth="1"/>
    <col min="8706" max="8706" width="10.625" style="23" customWidth="1"/>
    <col min="8707" max="8707" width="3.25" style="23" customWidth="1"/>
    <col min="8708" max="8951" width="9" style="23"/>
    <col min="8952" max="8952" width="7.625" style="23" customWidth="1"/>
    <col min="8953" max="8953" width="11.25" style="23" customWidth="1"/>
    <col min="8954" max="8959" width="7.5" style="23" customWidth="1"/>
    <col min="8960" max="8960" width="7.875" style="23" customWidth="1"/>
    <col min="8961" max="8961" width="9.25" style="23" customWidth="1"/>
    <col min="8962" max="8962" width="10.625" style="23" customWidth="1"/>
    <col min="8963" max="8963" width="3.25" style="23" customWidth="1"/>
    <col min="8964" max="9207" width="9" style="23"/>
    <col min="9208" max="9208" width="7.625" style="23" customWidth="1"/>
    <col min="9209" max="9209" width="11.25" style="23" customWidth="1"/>
    <col min="9210" max="9215" width="7.5" style="23" customWidth="1"/>
    <col min="9216" max="9216" width="7.875" style="23" customWidth="1"/>
    <col min="9217" max="9217" width="9.25" style="23" customWidth="1"/>
    <col min="9218" max="9218" width="10.625" style="23" customWidth="1"/>
    <col min="9219" max="9219" width="3.25" style="23" customWidth="1"/>
    <col min="9220" max="9463" width="9" style="23"/>
    <col min="9464" max="9464" width="7.625" style="23" customWidth="1"/>
    <col min="9465" max="9465" width="11.25" style="23" customWidth="1"/>
    <col min="9466" max="9471" width="7.5" style="23" customWidth="1"/>
    <col min="9472" max="9472" width="7.875" style="23" customWidth="1"/>
    <col min="9473" max="9473" width="9.25" style="23" customWidth="1"/>
    <col min="9474" max="9474" width="10.625" style="23" customWidth="1"/>
    <col min="9475" max="9475" width="3.25" style="23" customWidth="1"/>
    <col min="9476" max="9719" width="9" style="23"/>
    <col min="9720" max="9720" width="7.625" style="23" customWidth="1"/>
    <col min="9721" max="9721" width="11.25" style="23" customWidth="1"/>
    <col min="9722" max="9727" width="7.5" style="23" customWidth="1"/>
    <col min="9728" max="9728" width="7.875" style="23" customWidth="1"/>
    <col min="9729" max="9729" width="9.25" style="23" customWidth="1"/>
    <col min="9730" max="9730" width="10.625" style="23" customWidth="1"/>
    <col min="9731" max="9731" width="3.25" style="23" customWidth="1"/>
    <col min="9732" max="9975" width="9" style="23"/>
    <col min="9976" max="9976" width="7.625" style="23" customWidth="1"/>
    <col min="9977" max="9977" width="11.25" style="23" customWidth="1"/>
    <col min="9978" max="9983" width="7.5" style="23" customWidth="1"/>
    <col min="9984" max="9984" width="7.875" style="23" customWidth="1"/>
    <col min="9985" max="9985" width="9.25" style="23" customWidth="1"/>
    <col min="9986" max="9986" width="10.625" style="23" customWidth="1"/>
    <col min="9987" max="9987" width="3.25" style="23" customWidth="1"/>
    <col min="9988" max="10231" width="9" style="23"/>
    <col min="10232" max="10232" width="7.625" style="23" customWidth="1"/>
    <col min="10233" max="10233" width="11.25" style="23" customWidth="1"/>
    <col min="10234" max="10239" width="7.5" style="23" customWidth="1"/>
    <col min="10240" max="10240" width="7.875" style="23" customWidth="1"/>
    <col min="10241" max="10241" width="9.25" style="23" customWidth="1"/>
    <col min="10242" max="10242" width="10.625" style="23" customWidth="1"/>
    <col min="10243" max="10243" width="3.25" style="23" customWidth="1"/>
    <col min="10244" max="10487" width="9" style="23"/>
    <col min="10488" max="10488" width="7.625" style="23" customWidth="1"/>
    <col min="10489" max="10489" width="11.25" style="23" customWidth="1"/>
    <col min="10490" max="10495" width="7.5" style="23" customWidth="1"/>
    <col min="10496" max="10496" width="7.875" style="23" customWidth="1"/>
    <col min="10497" max="10497" width="9.25" style="23" customWidth="1"/>
    <col min="10498" max="10498" width="10.625" style="23" customWidth="1"/>
    <col min="10499" max="10499" width="3.25" style="23" customWidth="1"/>
    <col min="10500" max="10743" width="9" style="23"/>
    <col min="10744" max="10744" width="7.625" style="23" customWidth="1"/>
    <col min="10745" max="10745" width="11.25" style="23" customWidth="1"/>
    <col min="10746" max="10751" width="7.5" style="23" customWidth="1"/>
    <col min="10752" max="10752" width="7.875" style="23" customWidth="1"/>
    <col min="10753" max="10753" width="9.25" style="23" customWidth="1"/>
    <col min="10754" max="10754" width="10.625" style="23" customWidth="1"/>
    <col min="10755" max="10755" width="3.25" style="23" customWidth="1"/>
    <col min="10756" max="10999" width="9" style="23"/>
    <col min="11000" max="11000" width="7.625" style="23" customWidth="1"/>
    <col min="11001" max="11001" width="11.25" style="23" customWidth="1"/>
    <col min="11002" max="11007" width="7.5" style="23" customWidth="1"/>
    <col min="11008" max="11008" width="7.875" style="23" customWidth="1"/>
    <col min="11009" max="11009" width="9.25" style="23" customWidth="1"/>
    <col min="11010" max="11010" width="10.625" style="23" customWidth="1"/>
    <col min="11011" max="11011" width="3.25" style="23" customWidth="1"/>
    <col min="11012" max="11255" width="9" style="23"/>
    <col min="11256" max="11256" width="7.625" style="23" customWidth="1"/>
    <col min="11257" max="11257" width="11.25" style="23" customWidth="1"/>
    <col min="11258" max="11263" width="7.5" style="23" customWidth="1"/>
    <col min="11264" max="11264" width="7.875" style="23" customWidth="1"/>
    <col min="11265" max="11265" width="9.25" style="23" customWidth="1"/>
    <col min="11266" max="11266" width="10.625" style="23" customWidth="1"/>
    <col min="11267" max="11267" width="3.25" style="23" customWidth="1"/>
    <col min="11268" max="11511" width="9" style="23"/>
    <col min="11512" max="11512" width="7.625" style="23" customWidth="1"/>
    <col min="11513" max="11513" width="11.25" style="23" customWidth="1"/>
    <col min="11514" max="11519" width="7.5" style="23" customWidth="1"/>
    <col min="11520" max="11520" width="7.875" style="23" customWidth="1"/>
    <col min="11521" max="11521" width="9.25" style="23" customWidth="1"/>
    <col min="11522" max="11522" width="10.625" style="23" customWidth="1"/>
    <col min="11523" max="11523" width="3.25" style="23" customWidth="1"/>
    <col min="11524" max="11767" width="9" style="23"/>
    <col min="11768" max="11768" width="7.625" style="23" customWidth="1"/>
    <col min="11769" max="11769" width="11.25" style="23" customWidth="1"/>
    <col min="11770" max="11775" width="7.5" style="23" customWidth="1"/>
    <col min="11776" max="11776" width="7.875" style="23" customWidth="1"/>
    <col min="11777" max="11777" width="9.25" style="23" customWidth="1"/>
    <col min="11778" max="11778" width="10.625" style="23" customWidth="1"/>
    <col min="11779" max="11779" width="3.25" style="23" customWidth="1"/>
    <col min="11780" max="12023" width="9" style="23"/>
    <col min="12024" max="12024" width="7.625" style="23" customWidth="1"/>
    <col min="12025" max="12025" width="11.25" style="23" customWidth="1"/>
    <col min="12026" max="12031" width="7.5" style="23" customWidth="1"/>
    <col min="12032" max="12032" width="7.875" style="23" customWidth="1"/>
    <col min="12033" max="12033" width="9.25" style="23" customWidth="1"/>
    <col min="12034" max="12034" width="10.625" style="23" customWidth="1"/>
    <col min="12035" max="12035" width="3.25" style="23" customWidth="1"/>
    <col min="12036" max="12279" width="9" style="23"/>
    <col min="12280" max="12280" width="7.625" style="23" customWidth="1"/>
    <col min="12281" max="12281" width="11.25" style="23" customWidth="1"/>
    <col min="12282" max="12287" width="7.5" style="23" customWidth="1"/>
    <col min="12288" max="12288" width="7.875" style="23" customWidth="1"/>
    <col min="12289" max="12289" width="9.25" style="23" customWidth="1"/>
    <col min="12290" max="12290" width="10.625" style="23" customWidth="1"/>
    <col min="12291" max="12291" width="3.25" style="23" customWidth="1"/>
    <col min="12292" max="12535" width="9" style="23"/>
    <col min="12536" max="12536" width="7.625" style="23" customWidth="1"/>
    <col min="12537" max="12537" width="11.25" style="23" customWidth="1"/>
    <col min="12538" max="12543" width="7.5" style="23" customWidth="1"/>
    <col min="12544" max="12544" width="7.875" style="23" customWidth="1"/>
    <col min="12545" max="12545" width="9.25" style="23" customWidth="1"/>
    <col min="12546" max="12546" width="10.625" style="23" customWidth="1"/>
    <col min="12547" max="12547" width="3.25" style="23" customWidth="1"/>
    <col min="12548" max="12791" width="9" style="23"/>
    <col min="12792" max="12792" width="7.625" style="23" customWidth="1"/>
    <col min="12793" max="12793" width="11.25" style="23" customWidth="1"/>
    <col min="12794" max="12799" width="7.5" style="23" customWidth="1"/>
    <col min="12800" max="12800" width="7.875" style="23" customWidth="1"/>
    <col min="12801" max="12801" width="9.25" style="23" customWidth="1"/>
    <col min="12802" max="12802" width="10.625" style="23" customWidth="1"/>
    <col min="12803" max="12803" width="3.25" style="23" customWidth="1"/>
    <col min="12804" max="13047" width="9" style="23"/>
    <col min="13048" max="13048" width="7.625" style="23" customWidth="1"/>
    <col min="13049" max="13049" width="11.25" style="23" customWidth="1"/>
    <col min="13050" max="13055" width="7.5" style="23" customWidth="1"/>
    <col min="13056" max="13056" width="7.875" style="23" customWidth="1"/>
    <col min="13057" max="13057" width="9.25" style="23" customWidth="1"/>
    <col min="13058" max="13058" width="10.625" style="23" customWidth="1"/>
    <col min="13059" max="13059" width="3.25" style="23" customWidth="1"/>
    <col min="13060" max="13303" width="9" style="23"/>
    <col min="13304" max="13304" width="7.625" style="23" customWidth="1"/>
    <col min="13305" max="13305" width="11.25" style="23" customWidth="1"/>
    <col min="13306" max="13311" width="7.5" style="23" customWidth="1"/>
    <col min="13312" max="13312" width="7.875" style="23" customWidth="1"/>
    <col min="13313" max="13313" width="9.25" style="23" customWidth="1"/>
    <col min="13314" max="13314" width="10.625" style="23" customWidth="1"/>
    <col min="13315" max="13315" width="3.25" style="23" customWidth="1"/>
    <col min="13316" max="13559" width="9" style="23"/>
    <col min="13560" max="13560" width="7.625" style="23" customWidth="1"/>
    <col min="13561" max="13561" width="11.25" style="23" customWidth="1"/>
    <col min="13562" max="13567" width="7.5" style="23" customWidth="1"/>
    <col min="13568" max="13568" width="7.875" style="23" customWidth="1"/>
    <col min="13569" max="13569" width="9.25" style="23" customWidth="1"/>
    <col min="13570" max="13570" width="10.625" style="23" customWidth="1"/>
    <col min="13571" max="13571" width="3.25" style="23" customWidth="1"/>
    <col min="13572" max="13815" width="9" style="23"/>
    <col min="13816" max="13816" width="7.625" style="23" customWidth="1"/>
    <col min="13817" max="13817" width="11.25" style="23" customWidth="1"/>
    <col min="13818" max="13823" width="7.5" style="23" customWidth="1"/>
    <col min="13824" max="13824" width="7.875" style="23" customWidth="1"/>
    <col min="13825" max="13825" width="9.25" style="23" customWidth="1"/>
    <col min="13826" max="13826" width="10.625" style="23" customWidth="1"/>
    <col min="13827" max="13827" width="3.25" style="23" customWidth="1"/>
    <col min="13828" max="14071" width="9" style="23"/>
    <col min="14072" max="14072" width="7.625" style="23" customWidth="1"/>
    <col min="14073" max="14073" width="11.25" style="23" customWidth="1"/>
    <col min="14074" max="14079" width="7.5" style="23" customWidth="1"/>
    <col min="14080" max="14080" width="7.875" style="23" customWidth="1"/>
    <col min="14081" max="14081" width="9.25" style="23" customWidth="1"/>
    <col min="14082" max="14082" width="10.625" style="23" customWidth="1"/>
    <col min="14083" max="14083" width="3.25" style="23" customWidth="1"/>
    <col min="14084" max="14327" width="9" style="23"/>
    <col min="14328" max="14328" width="7.625" style="23" customWidth="1"/>
    <col min="14329" max="14329" width="11.25" style="23" customWidth="1"/>
    <col min="14330" max="14335" width="7.5" style="23" customWidth="1"/>
    <col min="14336" max="14336" width="7.875" style="23" customWidth="1"/>
    <col min="14337" max="14337" width="9.25" style="23" customWidth="1"/>
    <col min="14338" max="14338" width="10.625" style="23" customWidth="1"/>
    <col min="14339" max="14339" width="3.25" style="23" customWidth="1"/>
    <col min="14340" max="14583" width="9" style="23"/>
    <col min="14584" max="14584" width="7.625" style="23" customWidth="1"/>
    <col min="14585" max="14585" width="11.25" style="23" customWidth="1"/>
    <col min="14586" max="14591" width="7.5" style="23" customWidth="1"/>
    <col min="14592" max="14592" width="7.875" style="23" customWidth="1"/>
    <col min="14593" max="14593" width="9.25" style="23" customWidth="1"/>
    <col min="14594" max="14594" width="10.625" style="23" customWidth="1"/>
    <col min="14595" max="14595" width="3.25" style="23" customWidth="1"/>
    <col min="14596" max="14839" width="9" style="23"/>
    <col min="14840" max="14840" width="7.625" style="23" customWidth="1"/>
    <col min="14841" max="14841" width="11.25" style="23" customWidth="1"/>
    <col min="14842" max="14847" width="7.5" style="23" customWidth="1"/>
    <col min="14848" max="14848" width="7.875" style="23" customWidth="1"/>
    <col min="14849" max="14849" width="9.25" style="23" customWidth="1"/>
    <col min="14850" max="14850" width="10.625" style="23" customWidth="1"/>
    <col min="14851" max="14851" width="3.25" style="23" customWidth="1"/>
    <col min="14852" max="15095" width="9" style="23"/>
    <col min="15096" max="15096" width="7.625" style="23" customWidth="1"/>
    <col min="15097" max="15097" width="11.25" style="23" customWidth="1"/>
    <col min="15098" max="15103" width="7.5" style="23" customWidth="1"/>
    <col min="15104" max="15104" width="7.875" style="23" customWidth="1"/>
    <col min="15105" max="15105" width="9.25" style="23" customWidth="1"/>
    <col min="15106" max="15106" width="10.625" style="23" customWidth="1"/>
    <col min="15107" max="15107" width="3.25" style="23" customWidth="1"/>
    <col min="15108" max="15351" width="9" style="23"/>
    <col min="15352" max="15352" width="7.625" style="23" customWidth="1"/>
    <col min="15353" max="15353" width="11.25" style="23" customWidth="1"/>
    <col min="15354" max="15359" width="7.5" style="23" customWidth="1"/>
    <col min="15360" max="15360" width="7.875" style="23" customWidth="1"/>
    <col min="15361" max="15361" width="9.25" style="23" customWidth="1"/>
    <col min="15362" max="15362" width="10.625" style="23" customWidth="1"/>
    <col min="15363" max="15363" width="3.25" style="23" customWidth="1"/>
    <col min="15364" max="15607" width="9" style="23"/>
    <col min="15608" max="15608" width="7.625" style="23" customWidth="1"/>
    <col min="15609" max="15609" width="11.25" style="23" customWidth="1"/>
    <col min="15610" max="15615" width="7.5" style="23" customWidth="1"/>
    <col min="15616" max="15616" width="7.875" style="23" customWidth="1"/>
    <col min="15617" max="15617" width="9.25" style="23" customWidth="1"/>
    <col min="15618" max="15618" width="10.625" style="23" customWidth="1"/>
    <col min="15619" max="15619" width="3.25" style="23" customWidth="1"/>
    <col min="15620" max="15863" width="9" style="23"/>
    <col min="15864" max="15864" width="7.625" style="23" customWidth="1"/>
    <col min="15865" max="15865" width="11.25" style="23" customWidth="1"/>
    <col min="15866" max="15871" width="7.5" style="23" customWidth="1"/>
    <col min="15872" max="15872" width="7.875" style="23" customWidth="1"/>
    <col min="15873" max="15873" width="9.25" style="23" customWidth="1"/>
    <col min="15874" max="15874" width="10.625" style="23" customWidth="1"/>
    <col min="15875" max="15875" width="3.25" style="23" customWidth="1"/>
    <col min="15876" max="16119" width="9" style="23"/>
    <col min="16120" max="16120" width="7.625" style="23" customWidth="1"/>
    <col min="16121" max="16121" width="11.25" style="23" customWidth="1"/>
    <col min="16122" max="16127" width="7.5" style="23" customWidth="1"/>
    <col min="16128" max="16128" width="7.875" style="23" customWidth="1"/>
    <col min="16129" max="16129" width="9.25" style="23" customWidth="1"/>
    <col min="16130" max="16130" width="10.625" style="23" customWidth="1"/>
    <col min="16131" max="16131" width="3.25" style="23" customWidth="1"/>
    <col min="16132" max="16384" width="9" style="23"/>
  </cols>
  <sheetData>
    <row r="1" spans="1:13" s="12" customFormat="1" ht="35.25" customHeight="1" thickBot="1">
      <c r="A1" s="111" t="s">
        <v>503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M1" s="13"/>
    </row>
    <row r="2" spans="1:13" s="14" customFormat="1" ht="19.899999999999999" customHeight="1">
      <c r="A2" s="113" t="s">
        <v>17</v>
      </c>
      <c r="B2" s="115" t="s">
        <v>18</v>
      </c>
      <c r="C2" s="115" t="s">
        <v>19</v>
      </c>
      <c r="D2" s="117" t="s">
        <v>20</v>
      </c>
      <c r="E2" s="118"/>
      <c r="F2" s="118"/>
      <c r="G2" s="118"/>
      <c r="H2" s="119"/>
      <c r="I2" s="120" t="s">
        <v>21</v>
      </c>
      <c r="J2" s="115" t="s">
        <v>22</v>
      </c>
      <c r="K2" s="122" t="s">
        <v>23</v>
      </c>
    </row>
    <row r="3" spans="1:13" s="14" customFormat="1" ht="20.25" thickBot="1">
      <c r="A3" s="114"/>
      <c r="B3" s="116"/>
      <c r="C3" s="116"/>
      <c r="D3" s="15" t="s">
        <v>13</v>
      </c>
      <c r="E3" s="15" t="s">
        <v>24</v>
      </c>
      <c r="F3" s="15" t="s">
        <v>25</v>
      </c>
      <c r="G3" s="15" t="s">
        <v>26</v>
      </c>
      <c r="H3" s="16" t="s">
        <v>27</v>
      </c>
      <c r="I3" s="121"/>
      <c r="J3" s="116"/>
      <c r="K3" s="123"/>
    </row>
    <row r="4" spans="1:13" ht="19.5" hidden="1">
      <c r="A4" s="17"/>
      <c r="B4" s="18"/>
      <c r="C4" s="19"/>
      <c r="D4" s="19">
        <v>5</v>
      </c>
      <c r="E4" s="19">
        <v>4</v>
      </c>
      <c r="F4" s="19">
        <v>3</v>
      </c>
      <c r="G4" s="19">
        <v>2</v>
      </c>
      <c r="H4" s="20">
        <v>1</v>
      </c>
      <c r="I4" s="21"/>
      <c r="J4" s="19"/>
      <c r="K4" s="22"/>
    </row>
    <row r="5" spans="1:13" s="14" customFormat="1" ht="19.5" hidden="1">
      <c r="A5" s="24"/>
      <c r="B5" s="25"/>
      <c r="C5" s="26"/>
      <c r="D5" s="26">
        <v>25</v>
      </c>
      <c r="E5" s="26">
        <v>15</v>
      </c>
      <c r="F5" s="26">
        <v>10</v>
      </c>
      <c r="G5" s="26">
        <v>5</v>
      </c>
      <c r="H5" s="27"/>
      <c r="I5" s="28"/>
      <c r="J5" s="26"/>
      <c r="K5" s="29"/>
    </row>
    <row r="6" spans="1:13" s="35" customFormat="1" ht="23.1" customHeight="1">
      <c r="A6" s="30">
        <f>IF(B6&lt;&gt;"",A5+1,"")</f>
        <v>1</v>
      </c>
      <c r="B6" s="11" t="s">
        <v>327</v>
      </c>
      <c r="C6" s="31" cm="1">
        <f t="array" ref="C6:C23">SUMIFS('6月積分表'!$J$6:$J$23,'6月積分表'!$B$6:$B$23,$B$6:$B$23)</f>
        <v>53</v>
      </c>
      <c r="D6" s="51">
        <f>COUNTIF('7月入選目錄'!$D$9,$B$6:$B$35)</f>
        <v>0</v>
      </c>
      <c r="E6" s="51">
        <f>COUNTIF('7月入選目錄'!$D$10,$B$6:$B$35)</f>
        <v>0</v>
      </c>
      <c r="F6" s="51">
        <f>COUNTIF('7月入選目錄'!$D$11,$B$6:$B$35)</f>
        <v>0</v>
      </c>
      <c r="G6" s="51">
        <f>COUNTIF('7月入選目錄'!$D$12:$D$16,$B$6:$B$35)</f>
        <v>1</v>
      </c>
      <c r="H6" s="52">
        <f>COUNTIF('7月入選目錄'!$D$17:$D$35,$B$6:$B$35)+COUNTIF('7月入選目錄'!$H$9:$H$28,$B$6:$B$23)</f>
        <v>4</v>
      </c>
      <c r="I6" s="53">
        <f t="shared" ref="I6:I23" si="0">(D6*$D$4)+(E6*$E$4)+(F6*$F$4)+(G6*$G$4)+(H6*$H$4)</f>
        <v>6</v>
      </c>
      <c r="J6" s="33">
        <f t="shared" ref="J6:J23" si="1">C6+I6</f>
        <v>59</v>
      </c>
      <c r="K6" s="34">
        <f t="shared" ref="K6:K23" si="2">(D6*$D$5)+(E6*$E$5)+(F6*$F$5)+(G6*$G$5)</f>
        <v>5</v>
      </c>
      <c r="M6" s="36"/>
    </row>
    <row r="7" spans="1:13" s="35" customFormat="1" ht="23.1" customHeight="1">
      <c r="A7" s="30">
        <f t="shared" ref="A7:A35" si="3">IF(B7&lt;&gt;"",A6+1,"")</f>
        <v>2</v>
      </c>
      <c r="B7" s="7" t="s">
        <v>328</v>
      </c>
      <c r="C7" s="31">
        <v>51</v>
      </c>
      <c r="D7" s="51">
        <f>COUNTIF('7月入選目錄'!$D$9,$B$6:$B$35)</f>
        <v>0</v>
      </c>
      <c r="E7" s="51">
        <f>COUNTIF('7月入選目錄'!$D$10,$B$6:$B$35)</f>
        <v>0</v>
      </c>
      <c r="F7" s="51">
        <f>COUNTIF('7月入選目錄'!$D$11,$B$6:$B$35)</f>
        <v>0</v>
      </c>
      <c r="G7" s="51">
        <f>COUNTIF('7月入選目錄'!$D$12:$D$16,$B$6:$B$35)</f>
        <v>0</v>
      </c>
      <c r="H7" s="52">
        <f>COUNTIF('7月入選目錄'!$D$17:$D$35,$B$6:$B$35)+COUNTIF('7月入選目錄'!$H$9:$H$28,$B$6:$B$23)</f>
        <v>3</v>
      </c>
      <c r="I7" s="53">
        <f t="shared" si="0"/>
        <v>3</v>
      </c>
      <c r="J7" s="33">
        <f t="shared" si="1"/>
        <v>54</v>
      </c>
      <c r="K7" s="34">
        <f t="shared" si="2"/>
        <v>0</v>
      </c>
      <c r="M7" s="36"/>
    </row>
    <row r="8" spans="1:13" s="35" customFormat="1" ht="23.1" customHeight="1">
      <c r="A8" s="30">
        <f t="shared" si="3"/>
        <v>3</v>
      </c>
      <c r="B8" s="11" t="s">
        <v>334</v>
      </c>
      <c r="C8" s="37">
        <v>47</v>
      </c>
      <c r="D8" s="51">
        <f>COUNTIF('7月入選目錄'!$D$9,$B$6:$B$35)</f>
        <v>0</v>
      </c>
      <c r="E8" s="51">
        <f>COUNTIF('7月入選目錄'!$D$10,$B$6:$B$35)</f>
        <v>1</v>
      </c>
      <c r="F8" s="51">
        <f>COUNTIF('7月入選目錄'!$D$11,$B$6:$B$35)</f>
        <v>0</v>
      </c>
      <c r="G8" s="51">
        <f>COUNTIF('7月入選目錄'!$D$12:$D$16,$B$6:$B$35)</f>
        <v>0</v>
      </c>
      <c r="H8" s="52">
        <f>COUNTIF('7月入選目錄'!$D$17:$D$35,$B$6:$B$35)+COUNTIF('7月入選目錄'!$H$9:$H$28,$B$6:$B$23)</f>
        <v>7</v>
      </c>
      <c r="I8" s="53">
        <f t="shared" si="0"/>
        <v>11</v>
      </c>
      <c r="J8" s="33">
        <f t="shared" si="1"/>
        <v>58</v>
      </c>
      <c r="K8" s="34">
        <f t="shared" si="2"/>
        <v>15</v>
      </c>
      <c r="M8" s="36"/>
    </row>
    <row r="9" spans="1:13" s="35" customFormat="1" ht="23.1" customHeight="1">
      <c r="A9" s="30">
        <f t="shared" si="3"/>
        <v>4</v>
      </c>
      <c r="B9" s="7" t="s">
        <v>329</v>
      </c>
      <c r="C9" s="37">
        <v>47</v>
      </c>
      <c r="D9" s="51">
        <f>COUNTIF('7月入選目錄'!$D$9,$B$6:$B$35)</f>
        <v>0</v>
      </c>
      <c r="E9" s="51">
        <f>COUNTIF('7月入選目錄'!$D$10,$B$6:$B$35)</f>
        <v>0</v>
      </c>
      <c r="F9" s="51">
        <f>COUNTIF('7月入選目錄'!$D$11,$B$6:$B$35)</f>
        <v>0</v>
      </c>
      <c r="G9" s="51">
        <f>COUNTIF('7月入選目錄'!$D$12:$D$16,$B$6:$B$35)</f>
        <v>2</v>
      </c>
      <c r="H9" s="52">
        <f>COUNTIF('7月入選目錄'!$D$17:$D$35,$B$6:$B$35)+COUNTIF('7月入選目錄'!$H$9:$H$28,$B$6:$B$23)</f>
        <v>4</v>
      </c>
      <c r="I9" s="53">
        <f t="shared" si="0"/>
        <v>8</v>
      </c>
      <c r="J9" s="33">
        <f t="shared" si="1"/>
        <v>55</v>
      </c>
      <c r="K9" s="34">
        <f t="shared" si="2"/>
        <v>10</v>
      </c>
      <c r="M9" s="36"/>
    </row>
    <row r="10" spans="1:13" s="35" customFormat="1" ht="23.1" customHeight="1">
      <c r="A10" s="30">
        <f t="shared" si="3"/>
        <v>5</v>
      </c>
      <c r="B10" s="11" t="s">
        <v>331</v>
      </c>
      <c r="C10" s="37">
        <v>46</v>
      </c>
      <c r="D10" s="51">
        <f>COUNTIF('7月入選目錄'!$D$9,$B$6:$B$35)</f>
        <v>0</v>
      </c>
      <c r="E10" s="51">
        <f>COUNTIF('7月入選目錄'!$D$10,$B$6:$B$35)</f>
        <v>0</v>
      </c>
      <c r="F10" s="51">
        <f>COUNTIF('7月入選目錄'!$D$11,$B$6:$B$35)</f>
        <v>0</v>
      </c>
      <c r="G10" s="51">
        <f>COUNTIF('7月入選目錄'!$D$12:$D$16,$B$6:$B$35)</f>
        <v>1</v>
      </c>
      <c r="H10" s="52">
        <f>COUNTIF('7月入選目錄'!$D$17:$D$35,$B$6:$B$35)+COUNTIF('7月入選目錄'!$H$9:$H$28,$B$6:$B$23)</f>
        <v>7</v>
      </c>
      <c r="I10" s="53">
        <f t="shared" si="0"/>
        <v>9</v>
      </c>
      <c r="J10" s="33">
        <f t="shared" si="1"/>
        <v>55</v>
      </c>
      <c r="K10" s="34">
        <f t="shared" si="2"/>
        <v>5</v>
      </c>
      <c r="M10" s="36"/>
    </row>
    <row r="11" spans="1:13" s="35" customFormat="1" ht="23.1" customHeight="1">
      <c r="A11" s="30">
        <f t="shared" si="3"/>
        <v>6</v>
      </c>
      <c r="B11" s="7" t="s">
        <v>332</v>
      </c>
      <c r="C11" s="31">
        <v>40</v>
      </c>
      <c r="D11" s="51">
        <f>COUNTIF('7月入選目錄'!$D$9,$B$6:$B$35)</f>
        <v>0</v>
      </c>
      <c r="E11" s="51">
        <f>COUNTIF('7月入選目錄'!$D$10,$B$6:$B$35)</f>
        <v>0</v>
      </c>
      <c r="F11" s="51">
        <f>COUNTIF('7月入選目錄'!$D$11,$B$6:$B$35)</f>
        <v>0</v>
      </c>
      <c r="G11" s="51">
        <f>COUNTIF('7月入選目錄'!$D$12:$D$16,$B$6:$B$35)</f>
        <v>1</v>
      </c>
      <c r="H11" s="52">
        <f>COUNTIF('7月入選目錄'!$D$17:$D$35,$B$6:$B$35)+COUNTIF('7月入選目錄'!$H$9:$H$28,$B$6:$B$23)</f>
        <v>2</v>
      </c>
      <c r="I11" s="53">
        <f t="shared" si="0"/>
        <v>4</v>
      </c>
      <c r="J11" s="33">
        <f t="shared" si="1"/>
        <v>44</v>
      </c>
      <c r="K11" s="34">
        <f t="shared" si="2"/>
        <v>5</v>
      </c>
      <c r="M11" s="36"/>
    </row>
    <row r="12" spans="1:13" ht="23.1" customHeight="1">
      <c r="A12" s="30">
        <f t="shared" si="3"/>
        <v>7</v>
      </c>
      <c r="B12" s="7" t="s">
        <v>330</v>
      </c>
      <c r="C12" s="31">
        <v>40</v>
      </c>
      <c r="D12" s="51">
        <f>COUNTIF('7月入選目錄'!$D$9,$B$6:$B$35)</f>
        <v>0</v>
      </c>
      <c r="E12" s="51">
        <f>COUNTIF('7月入選目錄'!$D$10,$B$6:$B$35)</f>
        <v>0</v>
      </c>
      <c r="F12" s="51">
        <f>COUNTIF('7月入選目錄'!$D$11,$B$6:$B$35)</f>
        <v>1</v>
      </c>
      <c r="G12" s="51">
        <f>COUNTIF('7月入選目錄'!$D$12:$D$16,$B$6:$B$35)</f>
        <v>0</v>
      </c>
      <c r="H12" s="52">
        <f>COUNTIF('7月入選目錄'!$D$17:$D$35,$B$6:$B$35)+COUNTIF('7月入選目錄'!$H$9:$H$28,$B$6:$B$23)</f>
        <v>5</v>
      </c>
      <c r="I12" s="53">
        <f t="shared" si="0"/>
        <v>8</v>
      </c>
      <c r="J12" s="33">
        <f t="shared" si="1"/>
        <v>48</v>
      </c>
      <c r="K12" s="34">
        <f t="shared" si="2"/>
        <v>10</v>
      </c>
      <c r="M12" s="38"/>
    </row>
    <row r="13" spans="1:13" ht="23.1" customHeight="1">
      <c r="A13" s="30">
        <f t="shared" si="3"/>
        <v>8</v>
      </c>
      <c r="B13" s="11" t="s">
        <v>333</v>
      </c>
      <c r="C13" s="31">
        <v>35</v>
      </c>
      <c r="D13" s="51">
        <f>COUNTIF('7月入選目錄'!$D$9,$B$6:$B$35)</f>
        <v>1</v>
      </c>
      <c r="E13" s="51">
        <f>COUNTIF('7月入選目錄'!$D$10,$B$6:$B$35)</f>
        <v>0</v>
      </c>
      <c r="F13" s="51">
        <f>COUNTIF('7月入選目錄'!$D$11,$B$6:$B$35)</f>
        <v>0</v>
      </c>
      <c r="G13" s="51">
        <f>COUNTIF('7月入選目錄'!$D$12:$D$16,$B$6:$B$35)</f>
        <v>0</v>
      </c>
      <c r="H13" s="52">
        <f>COUNTIF('7月入選目錄'!$D$17:$D$35,$B$6:$B$35)+COUNTIF('7月入選目錄'!$H$9:$H$28,$B$6:$B$23)</f>
        <v>2</v>
      </c>
      <c r="I13" s="53">
        <f t="shared" si="0"/>
        <v>7</v>
      </c>
      <c r="J13" s="33">
        <f t="shared" si="1"/>
        <v>42</v>
      </c>
      <c r="K13" s="34">
        <f t="shared" si="2"/>
        <v>25</v>
      </c>
      <c r="M13" s="38"/>
    </row>
    <row r="14" spans="1:13" ht="23.1" customHeight="1">
      <c r="A14" s="30">
        <f t="shared" si="3"/>
        <v>9</v>
      </c>
      <c r="B14" s="7" t="s">
        <v>335</v>
      </c>
      <c r="C14" s="31">
        <v>26</v>
      </c>
      <c r="D14" s="51">
        <f>COUNTIF('7月入選目錄'!$D$9,$B$6:$B$35)</f>
        <v>0</v>
      </c>
      <c r="E14" s="51">
        <f>COUNTIF('7月入選目錄'!$D$10,$B$6:$B$35)</f>
        <v>0</v>
      </c>
      <c r="F14" s="51">
        <f>COUNTIF('7月入選目錄'!$D$11,$B$6:$B$35)</f>
        <v>0</v>
      </c>
      <c r="G14" s="51">
        <f>COUNTIF('7月入選目錄'!$D$12:$D$16,$B$6:$B$35)</f>
        <v>0</v>
      </c>
      <c r="H14" s="52">
        <f>COUNTIF('7月入選目錄'!$D$17:$D$35,$B$6:$B$35)+COUNTIF('7月入選目錄'!$H$9:$H$28,$B$6:$B$23)</f>
        <v>0</v>
      </c>
      <c r="I14" s="53">
        <f t="shared" si="0"/>
        <v>0</v>
      </c>
      <c r="J14" s="33">
        <f t="shared" si="1"/>
        <v>26</v>
      </c>
      <c r="K14" s="34">
        <f t="shared" si="2"/>
        <v>0</v>
      </c>
      <c r="M14" s="38"/>
    </row>
    <row r="15" spans="1:13" ht="23.1" customHeight="1">
      <c r="A15" s="30">
        <f t="shared" si="3"/>
        <v>10</v>
      </c>
      <c r="B15" s="7" t="s">
        <v>336</v>
      </c>
      <c r="C15" s="31">
        <v>17</v>
      </c>
      <c r="D15" s="51">
        <f>COUNTIF('7月入選目錄'!$D$9,$B$6:$B$35)</f>
        <v>0</v>
      </c>
      <c r="E15" s="51">
        <f>COUNTIF('7月入選目錄'!$D$10,$B$6:$B$35)</f>
        <v>0</v>
      </c>
      <c r="F15" s="51">
        <f>COUNTIF('7月入選目錄'!$D$11,$B$6:$B$35)</f>
        <v>0</v>
      </c>
      <c r="G15" s="51">
        <f>COUNTIF('7月入選目錄'!$D$12:$D$16,$B$6:$B$35)</f>
        <v>0</v>
      </c>
      <c r="H15" s="52">
        <f>COUNTIF('7月入選目錄'!$D$17:$D$35,$B$6:$B$35)+COUNTIF('7月入選目錄'!$H$9:$H$28,$B$6:$B$23)</f>
        <v>1</v>
      </c>
      <c r="I15" s="53">
        <f t="shared" si="0"/>
        <v>1</v>
      </c>
      <c r="J15" s="33">
        <f t="shared" si="1"/>
        <v>18</v>
      </c>
      <c r="K15" s="34">
        <f t="shared" si="2"/>
        <v>0</v>
      </c>
      <c r="M15" s="38"/>
    </row>
    <row r="16" spans="1:13" ht="23.1" customHeight="1">
      <c r="A16" s="30">
        <f t="shared" si="3"/>
        <v>11</v>
      </c>
      <c r="B16" s="7" t="s">
        <v>340</v>
      </c>
      <c r="C16" s="31">
        <v>16</v>
      </c>
      <c r="D16" s="51">
        <f>COUNTIF('7月入選目錄'!$D$9,$B$6:$B$35)</f>
        <v>0</v>
      </c>
      <c r="E16" s="51">
        <f>COUNTIF('7月入選目錄'!$D$10,$B$6:$B$35)</f>
        <v>0</v>
      </c>
      <c r="F16" s="51">
        <f>COUNTIF('7月入選目錄'!$D$11,$B$6:$B$35)</f>
        <v>0</v>
      </c>
      <c r="G16" s="51">
        <f>COUNTIF('7月入選目錄'!$D$12:$D$16,$B$6:$B$35)</f>
        <v>0</v>
      </c>
      <c r="H16" s="52">
        <f>COUNTIF('7月入選目錄'!$D$17:$D$35,$B$6:$B$35)+COUNTIF('7月入選目錄'!$H$9:$H$28,$B$6:$B$23)</f>
        <v>0</v>
      </c>
      <c r="I16" s="53">
        <f t="shared" si="0"/>
        <v>0</v>
      </c>
      <c r="J16" s="33">
        <f t="shared" si="1"/>
        <v>16</v>
      </c>
      <c r="K16" s="34">
        <f t="shared" si="2"/>
        <v>0</v>
      </c>
      <c r="M16" s="38"/>
    </row>
    <row r="17" spans="1:13" ht="23.1" customHeight="1">
      <c r="A17" s="30">
        <f t="shared" si="3"/>
        <v>12</v>
      </c>
      <c r="B17" s="7" t="s">
        <v>338</v>
      </c>
      <c r="C17" s="37">
        <v>10</v>
      </c>
      <c r="D17" s="51">
        <f>COUNTIF('7月入選目錄'!$D$9,$B$6:$B$35)</f>
        <v>0</v>
      </c>
      <c r="E17" s="51">
        <f>COUNTIF('7月入選目錄'!$D$10,$B$6:$B$35)</f>
        <v>0</v>
      </c>
      <c r="F17" s="51">
        <f>COUNTIF('7月入選目錄'!$D$11,$B$6:$B$35)</f>
        <v>0</v>
      </c>
      <c r="G17" s="51">
        <f>COUNTIF('7月入選目錄'!$D$12:$D$16,$B$6:$B$35)</f>
        <v>0</v>
      </c>
      <c r="H17" s="52">
        <f>COUNTIF('7月入選目錄'!$D$17:$D$35,$B$6:$B$35)+COUNTIF('7月入選目錄'!$H$9:$H$28,$B$6:$B$23)</f>
        <v>2</v>
      </c>
      <c r="I17" s="53">
        <f t="shared" si="0"/>
        <v>2</v>
      </c>
      <c r="J17" s="33">
        <f t="shared" si="1"/>
        <v>12</v>
      </c>
      <c r="K17" s="34">
        <f t="shared" si="2"/>
        <v>0</v>
      </c>
    </row>
    <row r="18" spans="1:13" ht="23.1" customHeight="1">
      <c r="A18" s="30">
        <f t="shared" si="3"/>
        <v>13</v>
      </c>
      <c r="B18" s="7" t="s">
        <v>337</v>
      </c>
      <c r="C18" s="37">
        <v>10</v>
      </c>
      <c r="D18" s="51">
        <f>COUNTIF('7月入選目錄'!$D$9,$B$6:$B$35)</f>
        <v>0</v>
      </c>
      <c r="E18" s="51">
        <f>COUNTIF('7月入選目錄'!$D$10,$B$6:$B$35)</f>
        <v>0</v>
      </c>
      <c r="F18" s="51">
        <f>COUNTIF('7月入選目錄'!$D$11,$B$6:$B$35)</f>
        <v>0</v>
      </c>
      <c r="G18" s="51">
        <f>COUNTIF('7月入選目錄'!$D$12:$D$16,$B$6:$B$35)</f>
        <v>0</v>
      </c>
      <c r="H18" s="52">
        <f>COUNTIF('7月入選目錄'!$D$17:$D$35,$B$6:$B$35)+COUNTIF('7月入選目錄'!$H$9:$H$28,$B$6:$B$23)</f>
        <v>0</v>
      </c>
      <c r="I18" s="53">
        <f t="shared" si="0"/>
        <v>0</v>
      </c>
      <c r="J18" s="33">
        <f t="shared" si="1"/>
        <v>10</v>
      </c>
      <c r="K18" s="34">
        <f t="shared" si="2"/>
        <v>0</v>
      </c>
      <c r="M18" s="38"/>
    </row>
    <row r="19" spans="1:13" ht="23.1" customHeight="1">
      <c r="A19" s="30">
        <f t="shared" si="3"/>
        <v>14</v>
      </c>
      <c r="B19" s="39" t="s">
        <v>341</v>
      </c>
      <c r="C19" s="37">
        <v>8</v>
      </c>
      <c r="D19" s="51">
        <f>COUNTIF('7月入選目錄'!$D$9,$B$6:$B$35)</f>
        <v>0</v>
      </c>
      <c r="E19" s="51">
        <f>COUNTIF('7月入選目錄'!$D$10,$B$6:$B$35)</f>
        <v>0</v>
      </c>
      <c r="F19" s="51">
        <f>COUNTIF('7月入選目錄'!$D$11,$B$6:$B$35)</f>
        <v>0</v>
      </c>
      <c r="G19" s="51">
        <f>COUNTIF('7月入選目錄'!$D$12:$D$16,$B$6:$B$35)</f>
        <v>0</v>
      </c>
      <c r="H19" s="52">
        <f>COUNTIF('7月入選目錄'!$D$17:$D$35,$B$6:$B$35)+COUNTIF('7月入選目錄'!$H$9:$H$28,$B$6:$B$23)</f>
        <v>0</v>
      </c>
      <c r="I19" s="53">
        <f t="shared" si="0"/>
        <v>0</v>
      </c>
      <c r="J19" s="33">
        <f t="shared" si="1"/>
        <v>8</v>
      </c>
      <c r="K19" s="34">
        <f t="shared" si="2"/>
        <v>0</v>
      </c>
      <c r="M19" s="38"/>
    </row>
    <row r="20" spans="1:13" ht="23.1" customHeight="1">
      <c r="A20" s="30">
        <f t="shared" si="3"/>
        <v>15</v>
      </c>
      <c r="B20" s="7" t="s">
        <v>339</v>
      </c>
      <c r="C20" s="41">
        <v>5</v>
      </c>
      <c r="D20" s="51">
        <f>COUNTIF('7月入選目錄'!$D$9,$B$6:$B$35)</f>
        <v>0</v>
      </c>
      <c r="E20" s="51">
        <f>COUNTIF('7月入選目錄'!$D$10,$B$6:$B$35)</f>
        <v>0</v>
      </c>
      <c r="F20" s="51">
        <f>COUNTIF('7月入選目錄'!$D$11,$B$6:$B$35)</f>
        <v>0</v>
      </c>
      <c r="G20" s="51">
        <f>COUNTIF('7月入選目錄'!$D$12:$D$16,$B$6:$B$35)</f>
        <v>0</v>
      </c>
      <c r="H20" s="52">
        <f>COUNTIF('7月入選目錄'!$D$17:$D$35,$B$6:$B$35)+COUNTIF('7月入選目錄'!$H$9:$H$28,$B$6:$B$23)</f>
        <v>0</v>
      </c>
      <c r="I20" s="53">
        <f t="shared" si="0"/>
        <v>0</v>
      </c>
      <c r="J20" s="33">
        <f t="shared" si="1"/>
        <v>5</v>
      </c>
      <c r="K20" s="34">
        <f t="shared" si="2"/>
        <v>0</v>
      </c>
    </row>
    <row r="21" spans="1:13" ht="23.1" customHeight="1">
      <c r="A21" s="30">
        <f t="shared" si="3"/>
        <v>16</v>
      </c>
      <c r="B21" s="7" t="s">
        <v>319</v>
      </c>
      <c r="C21" s="37">
        <v>5</v>
      </c>
      <c r="D21" s="51">
        <f>COUNTIF('7月入選目錄'!$D$9,$B$6:$B$35)</f>
        <v>0</v>
      </c>
      <c r="E21" s="51">
        <f>COUNTIF('7月入選目錄'!$D$10,$B$6:$B$35)</f>
        <v>0</v>
      </c>
      <c r="F21" s="51">
        <f>COUNTIF('7月入選目錄'!$D$11,$B$6:$B$35)</f>
        <v>0</v>
      </c>
      <c r="G21" s="51">
        <f>COUNTIF('7月入選目錄'!$D$12:$D$16,$B$6:$B$35)</f>
        <v>0</v>
      </c>
      <c r="H21" s="52">
        <f>COUNTIF('7月入選目錄'!$D$17:$D$35,$B$6:$B$35)+COUNTIF('7月入選目錄'!$H$9:$H$28,$B$6:$B$23)</f>
        <v>1</v>
      </c>
      <c r="I21" s="53">
        <f t="shared" si="0"/>
        <v>1</v>
      </c>
      <c r="J21" s="33">
        <f t="shared" si="1"/>
        <v>6</v>
      </c>
      <c r="K21" s="34">
        <f t="shared" si="2"/>
        <v>0</v>
      </c>
      <c r="M21" s="38"/>
    </row>
    <row r="22" spans="1:13" ht="23.1" customHeight="1">
      <c r="A22" s="30">
        <f t="shared" si="3"/>
        <v>17</v>
      </c>
      <c r="B22" s="40" t="s">
        <v>399</v>
      </c>
      <c r="C22" s="37">
        <v>5</v>
      </c>
      <c r="D22" s="51">
        <f>COUNTIF('7月入選目錄'!$D$9,$B$6:$B$35)</f>
        <v>0</v>
      </c>
      <c r="E22" s="51">
        <f>COUNTIF('7月入選目錄'!$D$10,$B$6:$B$35)</f>
        <v>0</v>
      </c>
      <c r="F22" s="51">
        <f>COUNTIF('7月入選目錄'!$D$11,$B$6:$B$35)</f>
        <v>0</v>
      </c>
      <c r="G22" s="51">
        <f>COUNTIF('7月入選目錄'!$D$12:$D$16,$B$6:$B$35)</f>
        <v>0</v>
      </c>
      <c r="H22" s="52">
        <f>COUNTIF('7月入選目錄'!$D$17:$D$35,$B$6:$B$35)+COUNTIF('7月入選目錄'!$H$9:$H$28,$B$6:$B$23)</f>
        <v>1</v>
      </c>
      <c r="I22" s="53">
        <f t="shared" si="0"/>
        <v>1</v>
      </c>
      <c r="J22" s="33">
        <f t="shared" si="1"/>
        <v>6</v>
      </c>
      <c r="K22" s="34">
        <f t="shared" si="2"/>
        <v>0</v>
      </c>
      <c r="M22" s="38"/>
    </row>
    <row r="23" spans="1:13" ht="23.1" customHeight="1">
      <c r="A23" s="30">
        <f t="shared" si="3"/>
        <v>18</v>
      </c>
      <c r="B23" s="7" t="s">
        <v>342</v>
      </c>
      <c r="C23" s="37">
        <v>1</v>
      </c>
      <c r="D23" s="51">
        <f>COUNTIF('7月入選目錄'!$D$9,$B$6:$B$35)</f>
        <v>0</v>
      </c>
      <c r="E23" s="51">
        <f>COUNTIF('7月入選目錄'!$D$10,$B$6:$B$35)</f>
        <v>0</v>
      </c>
      <c r="F23" s="51">
        <f>COUNTIF('7月入選目錄'!$D$11,$B$6:$B$35)</f>
        <v>0</v>
      </c>
      <c r="G23" s="51">
        <f>COUNTIF('7月入選目錄'!$D$12:$D$16,$B$6:$B$35)</f>
        <v>0</v>
      </c>
      <c r="H23" s="52">
        <f>COUNTIF('7月入選目錄'!$D$17:$D$35,$B$6:$B$35)+COUNTIF('7月入選目錄'!$H$9:$H$28,$B$6:$B$23)</f>
        <v>0</v>
      </c>
      <c r="I23" s="53">
        <f t="shared" si="0"/>
        <v>0</v>
      </c>
      <c r="J23" s="33">
        <f t="shared" si="1"/>
        <v>1</v>
      </c>
      <c r="K23" s="34">
        <f t="shared" si="2"/>
        <v>0</v>
      </c>
      <c r="M23" s="38"/>
    </row>
    <row r="24" spans="1:13" ht="23.1" customHeight="1">
      <c r="A24" s="30" t="str">
        <f t="shared" si="3"/>
        <v/>
      </c>
      <c r="B24" s="39"/>
      <c r="C24" s="37"/>
      <c r="D24" s="51"/>
      <c r="E24" s="51"/>
      <c r="F24" s="51"/>
      <c r="G24" s="51"/>
      <c r="H24" s="52"/>
      <c r="I24" s="53"/>
      <c r="J24" s="33"/>
      <c r="K24" s="34"/>
      <c r="M24" s="38"/>
    </row>
    <row r="25" spans="1:13" ht="23.1" customHeight="1">
      <c r="A25" s="30" t="str">
        <f t="shared" si="3"/>
        <v/>
      </c>
      <c r="B25" s="39"/>
      <c r="C25" s="37"/>
      <c r="D25" s="51"/>
      <c r="E25" s="51"/>
      <c r="F25" s="51"/>
      <c r="G25" s="51"/>
      <c r="H25" s="52"/>
      <c r="I25" s="53"/>
      <c r="J25" s="33"/>
      <c r="K25" s="34"/>
      <c r="M25" s="38"/>
    </row>
    <row r="26" spans="1:13" ht="23.1" customHeight="1">
      <c r="A26" s="30" t="str">
        <f t="shared" si="3"/>
        <v/>
      </c>
      <c r="B26" s="39"/>
      <c r="C26" s="37"/>
      <c r="D26" s="51"/>
      <c r="E26" s="51"/>
      <c r="F26" s="51"/>
      <c r="G26" s="51"/>
      <c r="H26" s="52"/>
      <c r="I26" s="53"/>
      <c r="J26" s="33"/>
      <c r="K26" s="34"/>
    </row>
    <row r="27" spans="1:13" ht="23.1" customHeight="1">
      <c r="A27" s="30" t="str">
        <f t="shared" si="3"/>
        <v/>
      </c>
      <c r="B27" s="40"/>
      <c r="C27" s="37"/>
      <c r="D27" s="51"/>
      <c r="E27" s="51"/>
      <c r="F27" s="51"/>
      <c r="G27" s="51"/>
      <c r="H27" s="52"/>
      <c r="I27" s="53"/>
      <c r="J27" s="33"/>
      <c r="K27" s="34"/>
    </row>
    <row r="28" spans="1:13" ht="23.1" customHeight="1">
      <c r="A28" s="30" t="str">
        <f t="shared" si="3"/>
        <v/>
      </c>
      <c r="B28" s="40"/>
      <c r="C28" s="37"/>
      <c r="D28" s="51"/>
      <c r="E28" s="51"/>
      <c r="F28" s="51"/>
      <c r="G28" s="51"/>
      <c r="H28" s="52"/>
      <c r="I28" s="53"/>
      <c r="J28" s="33"/>
      <c r="K28" s="34"/>
    </row>
    <row r="29" spans="1:13" s="14" customFormat="1" ht="23.1" customHeight="1">
      <c r="A29" s="30" t="str">
        <f t="shared" si="3"/>
        <v/>
      </c>
      <c r="B29" s="40"/>
      <c r="C29" s="42"/>
      <c r="D29" s="51"/>
      <c r="E29" s="51"/>
      <c r="F29" s="51"/>
      <c r="G29" s="51"/>
      <c r="H29" s="52"/>
      <c r="I29" s="53"/>
      <c r="J29" s="33"/>
      <c r="K29" s="34"/>
    </row>
    <row r="30" spans="1:13" s="14" customFormat="1" ht="23.1" customHeight="1">
      <c r="A30" s="30" t="str">
        <f t="shared" si="3"/>
        <v/>
      </c>
      <c r="B30" s="40"/>
      <c r="C30" s="42"/>
      <c r="D30" s="51"/>
      <c r="E30" s="51"/>
      <c r="F30" s="51"/>
      <c r="G30" s="51"/>
      <c r="H30" s="52"/>
      <c r="I30" s="53"/>
      <c r="J30" s="33"/>
      <c r="K30" s="34"/>
    </row>
    <row r="31" spans="1:13" s="14" customFormat="1" ht="23.1" customHeight="1">
      <c r="A31" s="30" t="str">
        <f t="shared" si="3"/>
        <v/>
      </c>
      <c r="B31" s="40"/>
      <c r="C31" s="42"/>
      <c r="D31" s="51"/>
      <c r="E31" s="51"/>
      <c r="F31" s="51"/>
      <c r="G31" s="51"/>
      <c r="H31" s="52"/>
      <c r="I31" s="53"/>
      <c r="J31" s="33"/>
      <c r="K31" s="34"/>
    </row>
    <row r="32" spans="1:13" s="14" customFormat="1" ht="23.1" customHeight="1">
      <c r="A32" s="30" t="str">
        <f t="shared" si="3"/>
        <v/>
      </c>
      <c r="B32" s="40"/>
      <c r="C32" s="42"/>
      <c r="D32" s="51"/>
      <c r="E32" s="51"/>
      <c r="F32" s="51"/>
      <c r="G32" s="51"/>
      <c r="H32" s="52"/>
      <c r="I32" s="53"/>
      <c r="J32" s="33"/>
      <c r="K32" s="34"/>
    </row>
    <row r="33" spans="1:11" s="14" customFormat="1" ht="23.1" customHeight="1">
      <c r="A33" s="30" t="str">
        <f t="shared" si="3"/>
        <v/>
      </c>
      <c r="B33" s="40"/>
      <c r="C33" s="42"/>
      <c r="D33" s="51"/>
      <c r="E33" s="51"/>
      <c r="F33" s="51"/>
      <c r="G33" s="51"/>
      <c r="H33" s="52"/>
      <c r="I33" s="53"/>
      <c r="J33" s="33"/>
      <c r="K33" s="34"/>
    </row>
    <row r="34" spans="1:11" s="14" customFormat="1" ht="23.1" customHeight="1">
      <c r="A34" s="30" t="str">
        <f t="shared" si="3"/>
        <v/>
      </c>
      <c r="B34" s="40"/>
      <c r="C34" s="42"/>
      <c r="D34" s="51"/>
      <c r="E34" s="51"/>
      <c r="F34" s="51"/>
      <c r="G34" s="51"/>
      <c r="H34" s="52"/>
      <c r="I34" s="53"/>
      <c r="J34" s="33"/>
      <c r="K34" s="34"/>
    </row>
    <row r="35" spans="1:11" s="14" customFormat="1" ht="23.1" customHeight="1" thickBot="1">
      <c r="A35" s="30" t="str">
        <f t="shared" si="3"/>
        <v/>
      </c>
      <c r="B35" s="40"/>
      <c r="C35" s="42"/>
      <c r="D35" s="65"/>
      <c r="E35" s="65"/>
      <c r="F35" s="65"/>
      <c r="G35" s="65"/>
      <c r="H35" s="66"/>
      <c r="I35" s="32"/>
      <c r="J35" s="33"/>
      <c r="K35" s="34"/>
    </row>
    <row r="36" spans="1:11" s="14" customFormat="1" ht="23.1" customHeight="1" thickBot="1">
      <c r="A36" s="109" t="s">
        <v>28</v>
      </c>
      <c r="B36" s="110"/>
      <c r="C36" s="43"/>
      <c r="D36" s="43">
        <f t="shared" ref="D36:I36" si="4">SUM(D6:D29)</f>
        <v>1</v>
      </c>
      <c r="E36" s="43">
        <f t="shared" si="4"/>
        <v>1</v>
      </c>
      <c r="F36" s="43">
        <f t="shared" si="4"/>
        <v>1</v>
      </c>
      <c r="G36" s="43">
        <f t="shared" si="4"/>
        <v>5</v>
      </c>
      <c r="H36" s="44">
        <f t="shared" si="4"/>
        <v>39</v>
      </c>
      <c r="I36" s="45">
        <f t="shared" si="4"/>
        <v>61</v>
      </c>
      <c r="J36" s="46">
        <f>I36+C36</f>
        <v>61</v>
      </c>
      <c r="K36" s="47">
        <f>SUM(K6:K29)</f>
        <v>75</v>
      </c>
    </row>
    <row r="37" spans="1:11" s="50" customFormat="1" ht="23.1" customHeight="1">
      <c r="A37" s="48" t="s">
        <v>29</v>
      </c>
      <c r="B37" s="49"/>
      <c r="C37" s="49"/>
      <c r="D37" s="49"/>
      <c r="E37" s="49"/>
      <c r="F37" s="49"/>
      <c r="G37" s="49"/>
      <c r="H37" s="49"/>
    </row>
  </sheetData>
  <mergeCells count="9">
    <mergeCell ref="A36:B36"/>
    <mergeCell ref="A1:K1"/>
    <mergeCell ref="A2:A3"/>
    <mergeCell ref="B2:B3"/>
    <mergeCell ref="C2:C3"/>
    <mergeCell ref="D2:H2"/>
    <mergeCell ref="I2:I3"/>
    <mergeCell ref="J2:J3"/>
    <mergeCell ref="K2:K3"/>
  </mergeCells>
  <phoneticPr fontId="3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A6595-A313-40C9-8443-BB81D8C6DC12}">
  <dimension ref="A1:I44"/>
  <sheetViews>
    <sheetView zoomScaleNormal="100" workbookViewId="0">
      <selection activeCell="J10" sqref="J10"/>
    </sheetView>
  </sheetViews>
  <sheetFormatPr defaultRowHeight="16.5"/>
  <cols>
    <col min="1" max="1" width="6.375" customWidth="1"/>
    <col min="2" max="2" width="5.25" customWidth="1"/>
    <col min="3" max="3" width="17.5" customWidth="1"/>
    <col min="4" max="4" width="10.75" customWidth="1"/>
    <col min="5" max="5" width="6.125" customWidth="1"/>
    <col min="6" max="6" width="5.25" customWidth="1"/>
    <col min="7" max="7" width="18.625" customWidth="1"/>
    <col min="8" max="8" width="10.875" customWidth="1"/>
    <col min="9" max="9" width="15.25" customWidth="1"/>
    <col min="254" max="254" width="7.375" customWidth="1"/>
    <col min="255" max="255" width="10.375" customWidth="1"/>
    <col min="256" max="256" width="12.75" customWidth="1"/>
    <col min="257" max="257" width="15.5" customWidth="1"/>
    <col min="258" max="258" width="7.375" customWidth="1"/>
    <col min="259" max="259" width="9.5" customWidth="1"/>
    <col min="260" max="260" width="14.125" customWidth="1"/>
    <col min="261" max="261" width="15.5" customWidth="1"/>
    <col min="262" max="262" width="15.25" customWidth="1"/>
    <col min="265" max="265" width="24.125" customWidth="1"/>
    <col min="510" max="510" width="7.375" customWidth="1"/>
    <col min="511" max="511" width="10.375" customWidth="1"/>
    <col min="512" max="512" width="12.75" customWidth="1"/>
    <col min="513" max="513" width="15.5" customWidth="1"/>
    <col min="514" max="514" width="7.375" customWidth="1"/>
    <col min="515" max="515" width="9.5" customWidth="1"/>
    <col min="516" max="516" width="14.125" customWidth="1"/>
    <col min="517" max="517" width="15.5" customWidth="1"/>
    <col min="518" max="518" width="15.25" customWidth="1"/>
    <col min="521" max="521" width="24.125" customWidth="1"/>
    <col min="766" max="766" width="7.375" customWidth="1"/>
    <col min="767" max="767" width="10.375" customWidth="1"/>
    <col min="768" max="768" width="12.75" customWidth="1"/>
    <col min="769" max="769" width="15.5" customWidth="1"/>
    <col min="770" max="770" width="7.375" customWidth="1"/>
    <col min="771" max="771" width="9.5" customWidth="1"/>
    <col min="772" max="772" width="14.125" customWidth="1"/>
    <col min="773" max="773" width="15.5" customWidth="1"/>
    <col min="774" max="774" width="15.25" customWidth="1"/>
    <col min="777" max="777" width="24.125" customWidth="1"/>
    <col min="1022" max="1022" width="7.375" customWidth="1"/>
    <col min="1023" max="1023" width="10.375" customWidth="1"/>
    <col min="1024" max="1024" width="12.75" customWidth="1"/>
    <col min="1025" max="1025" width="15.5" customWidth="1"/>
    <col min="1026" max="1026" width="7.375" customWidth="1"/>
    <col min="1027" max="1027" width="9.5" customWidth="1"/>
    <col min="1028" max="1028" width="14.125" customWidth="1"/>
    <col min="1029" max="1029" width="15.5" customWidth="1"/>
    <col min="1030" max="1030" width="15.25" customWidth="1"/>
    <col min="1033" max="1033" width="24.125" customWidth="1"/>
    <col min="1278" max="1278" width="7.375" customWidth="1"/>
    <col min="1279" max="1279" width="10.375" customWidth="1"/>
    <col min="1280" max="1280" width="12.75" customWidth="1"/>
    <col min="1281" max="1281" width="15.5" customWidth="1"/>
    <col min="1282" max="1282" width="7.375" customWidth="1"/>
    <col min="1283" max="1283" width="9.5" customWidth="1"/>
    <col min="1284" max="1284" width="14.125" customWidth="1"/>
    <col min="1285" max="1285" width="15.5" customWidth="1"/>
    <col min="1286" max="1286" width="15.25" customWidth="1"/>
    <col min="1289" max="1289" width="24.125" customWidth="1"/>
    <col min="1534" max="1534" width="7.375" customWidth="1"/>
    <col min="1535" max="1535" width="10.375" customWidth="1"/>
    <col min="1536" max="1536" width="12.75" customWidth="1"/>
    <col min="1537" max="1537" width="15.5" customWidth="1"/>
    <col min="1538" max="1538" width="7.375" customWidth="1"/>
    <col min="1539" max="1539" width="9.5" customWidth="1"/>
    <col min="1540" max="1540" width="14.125" customWidth="1"/>
    <col min="1541" max="1541" width="15.5" customWidth="1"/>
    <col min="1542" max="1542" width="15.25" customWidth="1"/>
    <col min="1545" max="1545" width="24.125" customWidth="1"/>
    <col min="1790" max="1790" width="7.375" customWidth="1"/>
    <col min="1791" max="1791" width="10.375" customWidth="1"/>
    <col min="1792" max="1792" width="12.75" customWidth="1"/>
    <col min="1793" max="1793" width="15.5" customWidth="1"/>
    <col min="1794" max="1794" width="7.375" customWidth="1"/>
    <col min="1795" max="1795" width="9.5" customWidth="1"/>
    <col min="1796" max="1796" width="14.125" customWidth="1"/>
    <col min="1797" max="1797" width="15.5" customWidth="1"/>
    <col min="1798" max="1798" width="15.25" customWidth="1"/>
    <col min="1801" max="1801" width="24.125" customWidth="1"/>
    <col min="2046" max="2046" width="7.375" customWidth="1"/>
    <col min="2047" max="2047" width="10.375" customWidth="1"/>
    <col min="2048" max="2048" width="12.75" customWidth="1"/>
    <col min="2049" max="2049" width="15.5" customWidth="1"/>
    <col min="2050" max="2050" width="7.375" customWidth="1"/>
    <col min="2051" max="2051" width="9.5" customWidth="1"/>
    <col min="2052" max="2052" width="14.125" customWidth="1"/>
    <col min="2053" max="2053" width="15.5" customWidth="1"/>
    <col min="2054" max="2054" width="15.25" customWidth="1"/>
    <col min="2057" max="2057" width="24.125" customWidth="1"/>
    <col min="2302" max="2302" width="7.375" customWidth="1"/>
    <col min="2303" max="2303" width="10.375" customWidth="1"/>
    <col min="2304" max="2304" width="12.75" customWidth="1"/>
    <col min="2305" max="2305" width="15.5" customWidth="1"/>
    <col min="2306" max="2306" width="7.375" customWidth="1"/>
    <col min="2307" max="2307" width="9.5" customWidth="1"/>
    <col min="2308" max="2308" width="14.125" customWidth="1"/>
    <col min="2309" max="2309" width="15.5" customWidth="1"/>
    <col min="2310" max="2310" width="15.25" customWidth="1"/>
    <col min="2313" max="2313" width="24.125" customWidth="1"/>
    <col min="2558" max="2558" width="7.375" customWidth="1"/>
    <col min="2559" max="2559" width="10.375" customWidth="1"/>
    <col min="2560" max="2560" width="12.75" customWidth="1"/>
    <col min="2561" max="2561" width="15.5" customWidth="1"/>
    <col min="2562" max="2562" width="7.375" customWidth="1"/>
    <col min="2563" max="2563" width="9.5" customWidth="1"/>
    <col min="2564" max="2564" width="14.125" customWidth="1"/>
    <col min="2565" max="2565" width="15.5" customWidth="1"/>
    <col min="2566" max="2566" width="15.25" customWidth="1"/>
    <col min="2569" max="2569" width="24.125" customWidth="1"/>
    <col min="2814" max="2814" width="7.375" customWidth="1"/>
    <col min="2815" max="2815" width="10.375" customWidth="1"/>
    <col min="2816" max="2816" width="12.75" customWidth="1"/>
    <col min="2817" max="2817" width="15.5" customWidth="1"/>
    <col min="2818" max="2818" width="7.375" customWidth="1"/>
    <col min="2819" max="2819" width="9.5" customWidth="1"/>
    <col min="2820" max="2820" width="14.125" customWidth="1"/>
    <col min="2821" max="2821" width="15.5" customWidth="1"/>
    <col min="2822" max="2822" width="15.25" customWidth="1"/>
    <col min="2825" max="2825" width="24.125" customWidth="1"/>
    <col min="3070" max="3070" width="7.375" customWidth="1"/>
    <col min="3071" max="3071" width="10.375" customWidth="1"/>
    <col min="3072" max="3072" width="12.75" customWidth="1"/>
    <col min="3073" max="3073" width="15.5" customWidth="1"/>
    <col min="3074" max="3074" width="7.375" customWidth="1"/>
    <col min="3075" max="3075" width="9.5" customWidth="1"/>
    <col min="3076" max="3076" width="14.125" customWidth="1"/>
    <col min="3077" max="3077" width="15.5" customWidth="1"/>
    <col min="3078" max="3078" width="15.25" customWidth="1"/>
    <col min="3081" max="3081" width="24.125" customWidth="1"/>
    <col min="3326" max="3326" width="7.375" customWidth="1"/>
    <col min="3327" max="3327" width="10.375" customWidth="1"/>
    <col min="3328" max="3328" width="12.75" customWidth="1"/>
    <col min="3329" max="3329" width="15.5" customWidth="1"/>
    <col min="3330" max="3330" width="7.375" customWidth="1"/>
    <col min="3331" max="3331" width="9.5" customWidth="1"/>
    <col min="3332" max="3332" width="14.125" customWidth="1"/>
    <col min="3333" max="3333" width="15.5" customWidth="1"/>
    <col min="3334" max="3334" width="15.25" customWidth="1"/>
    <col min="3337" max="3337" width="24.125" customWidth="1"/>
    <col min="3582" max="3582" width="7.375" customWidth="1"/>
    <col min="3583" max="3583" width="10.375" customWidth="1"/>
    <col min="3584" max="3584" width="12.75" customWidth="1"/>
    <col min="3585" max="3585" width="15.5" customWidth="1"/>
    <col min="3586" max="3586" width="7.375" customWidth="1"/>
    <col min="3587" max="3587" width="9.5" customWidth="1"/>
    <col min="3588" max="3588" width="14.125" customWidth="1"/>
    <col min="3589" max="3589" width="15.5" customWidth="1"/>
    <col min="3590" max="3590" width="15.25" customWidth="1"/>
    <col min="3593" max="3593" width="24.125" customWidth="1"/>
    <col min="3838" max="3838" width="7.375" customWidth="1"/>
    <col min="3839" max="3839" width="10.375" customWidth="1"/>
    <col min="3840" max="3840" width="12.75" customWidth="1"/>
    <col min="3841" max="3841" width="15.5" customWidth="1"/>
    <col min="3842" max="3842" width="7.375" customWidth="1"/>
    <col min="3843" max="3843" width="9.5" customWidth="1"/>
    <col min="3844" max="3844" width="14.125" customWidth="1"/>
    <col min="3845" max="3845" width="15.5" customWidth="1"/>
    <col min="3846" max="3846" width="15.25" customWidth="1"/>
    <col min="3849" max="3849" width="24.125" customWidth="1"/>
    <col min="4094" max="4094" width="7.375" customWidth="1"/>
    <col min="4095" max="4095" width="10.375" customWidth="1"/>
    <col min="4096" max="4096" width="12.75" customWidth="1"/>
    <col min="4097" max="4097" width="15.5" customWidth="1"/>
    <col min="4098" max="4098" width="7.375" customWidth="1"/>
    <col min="4099" max="4099" width="9.5" customWidth="1"/>
    <col min="4100" max="4100" width="14.125" customWidth="1"/>
    <col min="4101" max="4101" width="15.5" customWidth="1"/>
    <col min="4102" max="4102" width="15.25" customWidth="1"/>
    <col min="4105" max="4105" width="24.125" customWidth="1"/>
    <col min="4350" max="4350" width="7.375" customWidth="1"/>
    <col min="4351" max="4351" width="10.375" customWidth="1"/>
    <col min="4352" max="4352" width="12.75" customWidth="1"/>
    <col min="4353" max="4353" width="15.5" customWidth="1"/>
    <col min="4354" max="4354" width="7.375" customWidth="1"/>
    <col min="4355" max="4355" width="9.5" customWidth="1"/>
    <col min="4356" max="4356" width="14.125" customWidth="1"/>
    <col min="4357" max="4357" width="15.5" customWidth="1"/>
    <col min="4358" max="4358" width="15.25" customWidth="1"/>
    <col min="4361" max="4361" width="24.125" customWidth="1"/>
    <col min="4606" max="4606" width="7.375" customWidth="1"/>
    <col min="4607" max="4607" width="10.375" customWidth="1"/>
    <col min="4608" max="4608" width="12.75" customWidth="1"/>
    <col min="4609" max="4609" width="15.5" customWidth="1"/>
    <col min="4610" max="4610" width="7.375" customWidth="1"/>
    <col min="4611" max="4611" width="9.5" customWidth="1"/>
    <col min="4612" max="4612" width="14.125" customWidth="1"/>
    <col min="4613" max="4613" width="15.5" customWidth="1"/>
    <col min="4614" max="4614" width="15.25" customWidth="1"/>
    <col min="4617" max="4617" width="24.125" customWidth="1"/>
    <col min="4862" max="4862" width="7.375" customWidth="1"/>
    <col min="4863" max="4863" width="10.375" customWidth="1"/>
    <col min="4864" max="4864" width="12.75" customWidth="1"/>
    <col min="4865" max="4865" width="15.5" customWidth="1"/>
    <col min="4866" max="4866" width="7.375" customWidth="1"/>
    <col min="4867" max="4867" width="9.5" customWidth="1"/>
    <col min="4868" max="4868" width="14.125" customWidth="1"/>
    <col min="4869" max="4869" width="15.5" customWidth="1"/>
    <col min="4870" max="4870" width="15.25" customWidth="1"/>
    <col min="4873" max="4873" width="24.125" customWidth="1"/>
    <col min="5118" max="5118" width="7.375" customWidth="1"/>
    <col min="5119" max="5119" width="10.375" customWidth="1"/>
    <col min="5120" max="5120" width="12.75" customWidth="1"/>
    <col min="5121" max="5121" width="15.5" customWidth="1"/>
    <col min="5122" max="5122" width="7.375" customWidth="1"/>
    <col min="5123" max="5123" width="9.5" customWidth="1"/>
    <col min="5124" max="5124" width="14.125" customWidth="1"/>
    <col min="5125" max="5125" width="15.5" customWidth="1"/>
    <col min="5126" max="5126" width="15.25" customWidth="1"/>
    <col min="5129" max="5129" width="24.125" customWidth="1"/>
    <col min="5374" max="5374" width="7.375" customWidth="1"/>
    <col min="5375" max="5375" width="10.375" customWidth="1"/>
    <col min="5376" max="5376" width="12.75" customWidth="1"/>
    <col min="5377" max="5377" width="15.5" customWidth="1"/>
    <col min="5378" max="5378" width="7.375" customWidth="1"/>
    <col min="5379" max="5379" width="9.5" customWidth="1"/>
    <col min="5380" max="5380" width="14.125" customWidth="1"/>
    <col min="5381" max="5381" width="15.5" customWidth="1"/>
    <col min="5382" max="5382" width="15.25" customWidth="1"/>
    <col min="5385" max="5385" width="24.125" customWidth="1"/>
    <col min="5630" max="5630" width="7.375" customWidth="1"/>
    <col min="5631" max="5631" width="10.375" customWidth="1"/>
    <col min="5632" max="5632" width="12.75" customWidth="1"/>
    <col min="5633" max="5633" width="15.5" customWidth="1"/>
    <col min="5634" max="5634" width="7.375" customWidth="1"/>
    <col min="5635" max="5635" width="9.5" customWidth="1"/>
    <col min="5636" max="5636" width="14.125" customWidth="1"/>
    <col min="5637" max="5637" width="15.5" customWidth="1"/>
    <col min="5638" max="5638" width="15.25" customWidth="1"/>
    <col min="5641" max="5641" width="24.125" customWidth="1"/>
    <col min="5886" max="5886" width="7.375" customWidth="1"/>
    <col min="5887" max="5887" width="10.375" customWidth="1"/>
    <col min="5888" max="5888" width="12.75" customWidth="1"/>
    <col min="5889" max="5889" width="15.5" customWidth="1"/>
    <col min="5890" max="5890" width="7.375" customWidth="1"/>
    <col min="5891" max="5891" width="9.5" customWidth="1"/>
    <col min="5892" max="5892" width="14.125" customWidth="1"/>
    <col min="5893" max="5893" width="15.5" customWidth="1"/>
    <col min="5894" max="5894" width="15.25" customWidth="1"/>
    <col min="5897" max="5897" width="24.125" customWidth="1"/>
    <col min="6142" max="6142" width="7.375" customWidth="1"/>
    <col min="6143" max="6143" width="10.375" customWidth="1"/>
    <col min="6144" max="6144" width="12.75" customWidth="1"/>
    <col min="6145" max="6145" width="15.5" customWidth="1"/>
    <col min="6146" max="6146" width="7.375" customWidth="1"/>
    <col min="6147" max="6147" width="9.5" customWidth="1"/>
    <col min="6148" max="6148" width="14.125" customWidth="1"/>
    <col min="6149" max="6149" width="15.5" customWidth="1"/>
    <col min="6150" max="6150" width="15.25" customWidth="1"/>
    <col min="6153" max="6153" width="24.125" customWidth="1"/>
    <col min="6398" max="6398" width="7.375" customWidth="1"/>
    <col min="6399" max="6399" width="10.375" customWidth="1"/>
    <col min="6400" max="6400" width="12.75" customWidth="1"/>
    <col min="6401" max="6401" width="15.5" customWidth="1"/>
    <col min="6402" max="6402" width="7.375" customWidth="1"/>
    <col min="6403" max="6403" width="9.5" customWidth="1"/>
    <col min="6404" max="6404" width="14.125" customWidth="1"/>
    <col min="6405" max="6405" width="15.5" customWidth="1"/>
    <col min="6406" max="6406" width="15.25" customWidth="1"/>
    <col min="6409" max="6409" width="24.125" customWidth="1"/>
    <col min="6654" max="6654" width="7.375" customWidth="1"/>
    <col min="6655" max="6655" width="10.375" customWidth="1"/>
    <col min="6656" max="6656" width="12.75" customWidth="1"/>
    <col min="6657" max="6657" width="15.5" customWidth="1"/>
    <col min="6658" max="6658" width="7.375" customWidth="1"/>
    <col min="6659" max="6659" width="9.5" customWidth="1"/>
    <col min="6660" max="6660" width="14.125" customWidth="1"/>
    <col min="6661" max="6661" width="15.5" customWidth="1"/>
    <col min="6662" max="6662" width="15.25" customWidth="1"/>
    <col min="6665" max="6665" width="24.125" customWidth="1"/>
    <col min="6910" max="6910" width="7.375" customWidth="1"/>
    <col min="6911" max="6911" width="10.375" customWidth="1"/>
    <col min="6912" max="6912" width="12.75" customWidth="1"/>
    <col min="6913" max="6913" width="15.5" customWidth="1"/>
    <col min="6914" max="6914" width="7.375" customWidth="1"/>
    <col min="6915" max="6915" width="9.5" customWidth="1"/>
    <col min="6916" max="6916" width="14.125" customWidth="1"/>
    <col min="6917" max="6917" width="15.5" customWidth="1"/>
    <col min="6918" max="6918" width="15.25" customWidth="1"/>
    <col min="6921" max="6921" width="24.125" customWidth="1"/>
    <col min="7166" max="7166" width="7.375" customWidth="1"/>
    <col min="7167" max="7167" width="10.375" customWidth="1"/>
    <col min="7168" max="7168" width="12.75" customWidth="1"/>
    <col min="7169" max="7169" width="15.5" customWidth="1"/>
    <col min="7170" max="7170" width="7.375" customWidth="1"/>
    <col min="7171" max="7171" width="9.5" customWidth="1"/>
    <col min="7172" max="7172" width="14.125" customWidth="1"/>
    <col min="7173" max="7173" width="15.5" customWidth="1"/>
    <col min="7174" max="7174" width="15.25" customWidth="1"/>
    <col min="7177" max="7177" width="24.125" customWidth="1"/>
    <col min="7422" max="7422" width="7.375" customWidth="1"/>
    <col min="7423" max="7423" width="10.375" customWidth="1"/>
    <col min="7424" max="7424" width="12.75" customWidth="1"/>
    <col min="7425" max="7425" width="15.5" customWidth="1"/>
    <col min="7426" max="7426" width="7.375" customWidth="1"/>
    <col min="7427" max="7427" width="9.5" customWidth="1"/>
    <col min="7428" max="7428" width="14.125" customWidth="1"/>
    <col min="7429" max="7429" width="15.5" customWidth="1"/>
    <col min="7430" max="7430" width="15.25" customWidth="1"/>
    <col min="7433" max="7433" width="24.125" customWidth="1"/>
    <col min="7678" max="7678" width="7.375" customWidth="1"/>
    <col min="7679" max="7679" width="10.375" customWidth="1"/>
    <col min="7680" max="7680" width="12.75" customWidth="1"/>
    <col min="7681" max="7681" width="15.5" customWidth="1"/>
    <col min="7682" max="7682" width="7.375" customWidth="1"/>
    <col min="7683" max="7683" width="9.5" customWidth="1"/>
    <col min="7684" max="7684" width="14.125" customWidth="1"/>
    <col min="7685" max="7685" width="15.5" customWidth="1"/>
    <col min="7686" max="7686" width="15.25" customWidth="1"/>
    <col min="7689" max="7689" width="24.125" customWidth="1"/>
    <col min="7934" max="7934" width="7.375" customWidth="1"/>
    <col min="7935" max="7935" width="10.375" customWidth="1"/>
    <col min="7936" max="7936" width="12.75" customWidth="1"/>
    <col min="7937" max="7937" width="15.5" customWidth="1"/>
    <col min="7938" max="7938" width="7.375" customWidth="1"/>
    <col min="7939" max="7939" width="9.5" customWidth="1"/>
    <col min="7940" max="7940" width="14.125" customWidth="1"/>
    <col min="7941" max="7941" width="15.5" customWidth="1"/>
    <col min="7942" max="7942" width="15.25" customWidth="1"/>
    <col min="7945" max="7945" width="24.125" customWidth="1"/>
    <col min="8190" max="8190" width="7.375" customWidth="1"/>
    <col min="8191" max="8191" width="10.375" customWidth="1"/>
    <col min="8192" max="8192" width="12.75" customWidth="1"/>
    <col min="8193" max="8193" width="15.5" customWidth="1"/>
    <col min="8194" max="8194" width="7.375" customWidth="1"/>
    <col min="8195" max="8195" width="9.5" customWidth="1"/>
    <col min="8196" max="8196" width="14.125" customWidth="1"/>
    <col min="8197" max="8197" width="15.5" customWidth="1"/>
    <col min="8198" max="8198" width="15.25" customWidth="1"/>
    <col min="8201" max="8201" width="24.125" customWidth="1"/>
    <col min="8446" max="8446" width="7.375" customWidth="1"/>
    <col min="8447" max="8447" width="10.375" customWidth="1"/>
    <col min="8448" max="8448" width="12.75" customWidth="1"/>
    <col min="8449" max="8449" width="15.5" customWidth="1"/>
    <col min="8450" max="8450" width="7.375" customWidth="1"/>
    <col min="8451" max="8451" width="9.5" customWidth="1"/>
    <col min="8452" max="8452" width="14.125" customWidth="1"/>
    <col min="8453" max="8453" width="15.5" customWidth="1"/>
    <col min="8454" max="8454" width="15.25" customWidth="1"/>
    <col min="8457" max="8457" width="24.125" customWidth="1"/>
    <col min="8702" max="8702" width="7.375" customWidth="1"/>
    <col min="8703" max="8703" width="10.375" customWidth="1"/>
    <col min="8704" max="8704" width="12.75" customWidth="1"/>
    <col min="8705" max="8705" width="15.5" customWidth="1"/>
    <col min="8706" max="8706" width="7.375" customWidth="1"/>
    <col min="8707" max="8707" width="9.5" customWidth="1"/>
    <col min="8708" max="8708" width="14.125" customWidth="1"/>
    <col min="8709" max="8709" width="15.5" customWidth="1"/>
    <col min="8710" max="8710" width="15.25" customWidth="1"/>
    <col min="8713" max="8713" width="24.125" customWidth="1"/>
    <col min="8958" max="8958" width="7.375" customWidth="1"/>
    <col min="8959" max="8959" width="10.375" customWidth="1"/>
    <col min="8960" max="8960" width="12.75" customWidth="1"/>
    <col min="8961" max="8961" width="15.5" customWidth="1"/>
    <col min="8962" max="8962" width="7.375" customWidth="1"/>
    <col min="8963" max="8963" width="9.5" customWidth="1"/>
    <col min="8964" max="8964" width="14.125" customWidth="1"/>
    <col min="8965" max="8965" width="15.5" customWidth="1"/>
    <col min="8966" max="8966" width="15.25" customWidth="1"/>
    <col min="8969" max="8969" width="24.125" customWidth="1"/>
    <col min="9214" max="9214" width="7.375" customWidth="1"/>
    <col min="9215" max="9215" width="10.375" customWidth="1"/>
    <col min="9216" max="9216" width="12.75" customWidth="1"/>
    <col min="9217" max="9217" width="15.5" customWidth="1"/>
    <col min="9218" max="9218" width="7.375" customWidth="1"/>
    <col min="9219" max="9219" width="9.5" customWidth="1"/>
    <col min="9220" max="9220" width="14.125" customWidth="1"/>
    <col min="9221" max="9221" width="15.5" customWidth="1"/>
    <col min="9222" max="9222" width="15.25" customWidth="1"/>
    <col min="9225" max="9225" width="24.125" customWidth="1"/>
    <col min="9470" max="9470" width="7.375" customWidth="1"/>
    <col min="9471" max="9471" width="10.375" customWidth="1"/>
    <col min="9472" max="9472" width="12.75" customWidth="1"/>
    <col min="9473" max="9473" width="15.5" customWidth="1"/>
    <col min="9474" max="9474" width="7.375" customWidth="1"/>
    <col min="9475" max="9475" width="9.5" customWidth="1"/>
    <col min="9476" max="9476" width="14.125" customWidth="1"/>
    <col min="9477" max="9477" width="15.5" customWidth="1"/>
    <col min="9478" max="9478" width="15.25" customWidth="1"/>
    <col min="9481" max="9481" width="24.125" customWidth="1"/>
    <col min="9726" max="9726" width="7.375" customWidth="1"/>
    <col min="9727" max="9727" width="10.375" customWidth="1"/>
    <col min="9728" max="9728" width="12.75" customWidth="1"/>
    <col min="9729" max="9729" width="15.5" customWidth="1"/>
    <col min="9730" max="9730" width="7.375" customWidth="1"/>
    <col min="9731" max="9731" width="9.5" customWidth="1"/>
    <col min="9732" max="9732" width="14.125" customWidth="1"/>
    <col min="9733" max="9733" width="15.5" customWidth="1"/>
    <col min="9734" max="9734" width="15.25" customWidth="1"/>
    <col min="9737" max="9737" width="24.125" customWidth="1"/>
    <col min="9982" max="9982" width="7.375" customWidth="1"/>
    <col min="9983" max="9983" width="10.375" customWidth="1"/>
    <col min="9984" max="9984" width="12.75" customWidth="1"/>
    <col min="9985" max="9985" width="15.5" customWidth="1"/>
    <col min="9986" max="9986" width="7.375" customWidth="1"/>
    <col min="9987" max="9987" width="9.5" customWidth="1"/>
    <col min="9988" max="9988" width="14.125" customWidth="1"/>
    <col min="9989" max="9989" width="15.5" customWidth="1"/>
    <col min="9990" max="9990" width="15.25" customWidth="1"/>
    <col min="9993" max="9993" width="24.125" customWidth="1"/>
    <col min="10238" max="10238" width="7.375" customWidth="1"/>
    <col min="10239" max="10239" width="10.375" customWidth="1"/>
    <col min="10240" max="10240" width="12.75" customWidth="1"/>
    <col min="10241" max="10241" width="15.5" customWidth="1"/>
    <col min="10242" max="10242" width="7.375" customWidth="1"/>
    <col min="10243" max="10243" width="9.5" customWidth="1"/>
    <col min="10244" max="10244" width="14.125" customWidth="1"/>
    <col min="10245" max="10245" width="15.5" customWidth="1"/>
    <col min="10246" max="10246" width="15.25" customWidth="1"/>
    <col min="10249" max="10249" width="24.125" customWidth="1"/>
    <col min="10494" max="10494" width="7.375" customWidth="1"/>
    <col min="10495" max="10495" width="10.375" customWidth="1"/>
    <col min="10496" max="10496" width="12.75" customWidth="1"/>
    <col min="10497" max="10497" width="15.5" customWidth="1"/>
    <col min="10498" max="10498" width="7.375" customWidth="1"/>
    <col min="10499" max="10499" width="9.5" customWidth="1"/>
    <col min="10500" max="10500" width="14.125" customWidth="1"/>
    <col min="10501" max="10501" width="15.5" customWidth="1"/>
    <col min="10502" max="10502" width="15.25" customWidth="1"/>
    <col min="10505" max="10505" width="24.125" customWidth="1"/>
    <col min="10750" max="10750" width="7.375" customWidth="1"/>
    <col min="10751" max="10751" width="10.375" customWidth="1"/>
    <col min="10752" max="10752" width="12.75" customWidth="1"/>
    <col min="10753" max="10753" width="15.5" customWidth="1"/>
    <col min="10754" max="10754" width="7.375" customWidth="1"/>
    <col min="10755" max="10755" width="9.5" customWidth="1"/>
    <col min="10756" max="10756" width="14.125" customWidth="1"/>
    <col min="10757" max="10757" width="15.5" customWidth="1"/>
    <col min="10758" max="10758" width="15.25" customWidth="1"/>
    <col min="10761" max="10761" width="24.125" customWidth="1"/>
    <col min="11006" max="11006" width="7.375" customWidth="1"/>
    <col min="11007" max="11007" width="10.375" customWidth="1"/>
    <col min="11008" max="11008" width="12.75" customWidth="1"/>
    <col min="11009" max="11009" width="15.5" customWidth="1"/>
    <col min="11010" max="11010" width="7.375" customWidth="1"/>
    <col min="11011" max="11011" width="9.5" customWidth="1"/>
    <col min="11012" max="11012" width="14.125" customWidth="1"/>
    <col min="11013" max="11013" width="15.5" customWidth="1"/>
    <col min="11014" max="11014" width="15.25" customWidth="1"/>
    <col min="11017" max="11017" width="24.125" customWidth="1"/>
    <col min="11262" max="11262" width="7.375" customWidth="1"/>
    <col min="11263" max="11263" width="10.375" customWidth="1"/>
    <col min="11264" max="11264" width="12.75" customWidth="1"/>
    <col min="11265" max="11265" width="15.5" customWidth="1"/>
    <col min="11266" max="11266" width="7.375" customWidth="1"/>
    <col min="11267" max="11267" width="9.5" customWidth="1"/>
    <col min="11268" max="11268" width="14.125" customWidth="1"/>
    <col min="11269" max="11269" width="15.5" customWidth="1"/>
    <col min="11270" max="11270" width="15.25" customWidth="1"/>
    <col min="11273" max="11273" width="24.125" customWidth="1"/>
    <col min="11518" max="11518" width="7.375" customWidth="1"/>
    <col min="11519" max="11519" width="10.375" customWidth="1"/>
    <col min="11520" max="11520" width="12.75" customWidth="1"/>
    <col min="11521" max="11521" width="15.5" customWidth="1"/>
    <col min="11522" max="11522" width="7.375" customWidth="1"/>
    <col min="11523" max="11523" width="9.5" customWidth="1"/>
    <col min="11524" max="11524" width="14.125" customWidth="1"/>
    <col min="11525" max="11525" width="15.5" customWidth="1"/>
    <col min="11526" max="11526" width="15.25" customWidth="1"/>
    <col min="11529" max="11529" width="24.125" customWidth="1"/>
    <col min="11774" max="11774" width="7.375" customWidth="1"/>
    <col min="11775" max="11775" width="10.375" customWidth="1"/>
    <col min="11776" max="11776" width="12.75" customWidth="1"/>
    <col min="11777" max="11777" width="15.5" customWidth="1"/>
    <col min="11778" max="11778" width="7.375" customWidth="1"/>
    <col min="11779" max="11779" width="9.5" customWidth="1"/>
    <col min="11780" max="11780" width="14.125" customWidth="1"/>
    <col min="11781" max="11781" width="15.5" customWidth="1"/>
    <col min="11782" max="11782" width="15.25" customWidth="1"/>
    <col min="11785" max="11785" width="24.125" customWidth="1"/>
    <col min="12030" max="12030" width="7.375" customWidth="1"/>
    <col min="12031" max="12031" width="10.375" customWidth="1"/>
    <col min="12032" max="12032" width="12.75" customWidth="1"/>
    <col min="12033" max="12033" width="15.5" customWidth="1"/>
    <col min="12034" max="12034" width="7.375" customWidth="1"/>
    <col min="12035" max="12035" width="9.5" customWidth="1"/>
    <col min="12036" max="12036" width="14.125" customWidth="1"/>
    <col min="12037" max="12037" width="15.5" customWidth="1"/>
    <col min="12038" max="12038" width="15.25" customWidth="1"/>
    <col min="12041" max="12041" width="24.125" customWidth="1"/>
    <col min="12286" max="12286" width="7.375" customWidth="1"/>
    <col min="12287" max="12287" width="10.375" customWidth="1"/>
    <col min="12288" max="12288" width="12.75" customWidth="1"/>
    <col min="12289" max="12289" width="15.5" customWidth="1"/>
    <col min="12290" max="12290" width="7.375" customWidth="1"/>
    <col min="12291" max="12291" width="9.5" customWidth="1"/>
    <col min="12292" max="12292" width="14.125" customWidth="1"/>
    <col min="12293" max="12293" width="15.5" customWidth="1"/>
    <col min="12294" max="12294" width="15.25" customWidth="1"/>
    <col min="12297" max="12297" width="24.125" customWidth="1"/>
    <col min="12542" max="12542" width="7.375" customWidth="1"/>
    <col min="12543" max="12543" width="10.375" customWidth="1"/>
    <col min="12544" max="12544" width="12.75" customWidth="1"/>
    <col min="12545" max="12545" width="15.5" customWidth="1"/>
    <col min="12546" max="12546" width="7.375" customWidth="1"/>
    <col min="12547" max="12547" width="9.5" customWidth="1"/>
    <col min="12548" max="12548" width="14.125" customWidth="1"/>
    <col min="12549" max="12549" width="15.5" customWidth="1"/>
    <col min="12550" max="12550" width="15.25" customWidth="1"/>
    <col min="12553" max="12553" width="24.125" customWidth="1"/>
    <col min="12798" max="12798" width="7.375" customWidth="1"/>
    <col min="12799" max="12799" width="10.375" customWidth="1"/>
    <col min="12800" max="12800" width="12.75" customWidth="1"/>
    <col min="12801" max="12801" width="15.5" customWidth="1"/>
    <col min="12802" max="12802" width="7.375" customWidth="1"/>
    <col min="12803" max="12803" width="9.5" customWidth="1"/>
    <col min="12804" max="12804" width="14.125" customWidth="1"/>
    <col min="12805" max="12805" width="15.5" customWidth="1"/>
    <col min="12806" max="12806" width="15.25" customWidth="1"/>
    <col min="12809" max="12809" width="24.125" customWidth="1"/>
    <col min="13054" max="13054" width="7.375" customWidth="1"/>
    <col min="13055" max="13055" width="10.375" customWidth="1"/>
    <col min="13056" max="13056" width="12.75" customWidth="1"/>
    <col min="13057" max="13057" width="15.5" customWidth="1"/>
    <col min="13058" max="13058" width="7.375" customWidth="1"/>
    <col min="13059" max="13059" width="9.5" customWidth="1"/>
    <col min="13060" max="13060" width="14.125" customWidth="1"/>
    <col min="13061" max="13061" width="15.5" customWidth="1"/>
    <col min="13062" max="13062" width="15.25" customWidth="1"/>
    <col min="13065" max="13065" width="24.125" customWidth="1"/>
    <col min="13310" max="13310" width="7.375" customWidth="1"/>
    <col min="13311" max="13311" width="10.375" customWidth="1"/>
    <col min="13312" max="13312" width="12.75" customWidth="1"/>
    <col min="13313" max="13313" width="15.5" customWidth="1"/>
    <col min="13314" max="13314" width="7.375" customWidth="1"/>
    <col min="13315" max="13315" width="9.5" customWidth="1"/>
    <col min="13316" max="13316" width="14.125" customWidth="1"/>
    <col min="13317" max="13317" width="15.5" customWidth="1"/>
    <col min="13318" max="13318" width="15.25" customWidth="1"/>
    <col min="13321" max="13321" width="24.125" customWidth="1"/>
    <col min="13566" max="13566" width="7.375" customWidth="1"/>
    <col min="13567" max="13567" width="10.375" customWidth="1"/>
    <col min="13568" max="13568" width="12.75" customWidth="1"/>
    <col min="13569" max="13569" width="15.5" customWidth="1"/>
    <col min="13570" max="13570" width="7.375" customWidth="1"/>
    <col min="13571" max="13571" width="9.5" customWidth="1"/>
    <col min="13572" max="13572" width="14.125" customWidth="1"/>
    <col min="13573" max="13573" width="15.5" customWidth="1"/>
    <col min="13574" max="13574" width="15.25" customWidth="1"/>
    <col min="13577" max="13577" width="24.125" customWidth="1"/>
    <col min="13822" max="13822" width="7.375" customWidth="1"/>
    <col min="13823" max="13823" width="10.375" customWidth="1"/>
    <col min="13824" max="13824" width="12.75" customWidth="1"/>
    <col min="13825" max="13825" width="15.5" customWidth="1"/>
    <col min="13826" max="13826" width="7.375" customWidth="1"/>
    <col min="13827" max="13827" width="9.5" customWidth="1"/>
    <col min="13828" max="13828" width="14.125" customWidth="1"/>
    <col min="13829" max="13829" width="15.5" customWidth="1"/>
    <col min="13830" max="13830" width="15.25" customWidth="1"/>
    <col min="13833" max="13833" width="24.125" customWidth="1"/>
    <col min="14078" max="14078" width="7.375" customWidth="1"/>
    <col min="14079" max="14079" width="10.375" customWidth="1"/>
    <col min="14080" max="14080" width="12.75" customWidth="1"/>
    <col min="14081" max="14081" width="15.5" customWidth="1"/>
    <col min="14082" max="14082" width="7.375" customWidth="1"/>
    <col min="14083" max="14083" width="9.5" customWidth="1"/>
    <col min="14084" max="14084" width="14.125" customWidth="1"/>
    <col min="14085" max="14085" width="15.5" customWidth="1"/>
    <col min="14086" max="14086" width="15.25" customWidth="1"/>
    <col min="14089" max="14089" width="24.125" customWidth="1"/>
    <col min="14334" max="14334" width="7.375" customWidth="1"/>
    <col min="14335" max="14335" width="10.375" customWidth="1"/>
    <col min="14336" max="14336" width="12.75" customWidth="1"/>
    <col min="14337" max="14337" width="15.5" customWidth="1"/>
    <col min="14338" max="14338" width="7.375" customWidth="1"/>
    <col min="14339" max="14339" width="9.5" customWidth="1"/>
    <col min="14340" max="14340" width="14.125" customWidth="1"/>
    <col min="14341" max="14341" width="15.5" customWidth="1"/>
    <col min="14342" max="14342" width="15.25" customWidth="1"/>
    <col min="14345" max="14345" width="24.125" customWidth="1"/>
    <col min="14590" max="14590" width="7.375" customWidth="1"/>
    <col min="14591" max="14591" width="10.375" customWidth="1"/>
    <col min="14592" max="14592" width="12.75" customWidth="1"/>
    <col min="14593" max="14593" width="15.5" customWidth="1"/>
    <col min="14594" max="14594" width="7.375" customWidth="1"/>
    <col min="14595" max="14595" width="9.5" customWidth="1"/>
    <col min="14596" max="14596" width="14.125" customWidth="1"/>
    <col min="14597" max="14597" width="15.5" customWidth="1"/>
    <col min="14598" max="14598" width="15.25" customWidth="1"/>
    <col min="14601" max="14601" width="24.125" customWidth="1"/>
    <col min="14846" max="14846" width="7.375" customWidth="1"/>
    <col min="14847" max="14847" width="10.375" customWidth="1"/>
    <col min="14848" max="14848" width="12.75" customWidth="1"/>
    <col min="14849" max="14849" width="15.5" customWidth="1"/>
    <col min="14850" max="14850" width="7.375" customWidth="1"/>
    <col min="14851" max="14851" width="9.5" customWidth="1"/>
    <col min="14852" max="14852" width="14.125" customWidth="1"/>
    <col min="14853" max="14853" width="15.5" customWidth="1"/>
    <col min="14854" max="14854" width="15.25" customWidth="1"/>
    <col min="14857" max="14857" width="24.125" customWidth="1"/>
    <col min="15102" max="15102" width="7.375" customWidth="1"/>
    <col min="15103" max="15103" width="10.375" customWidth="1"/>
    <col min="15104" max="15104" width="12.75" customWidth="1"/>
    <col min="15105" max="15105" width="15.5" customWidth="1"/>
    <col min="15106" max="15106" width="7.375" customWidth="1"/>
    <col min="15107" max="15107" width="9.5" customWidth="1"/>
    <col min="15108" max="15108" width="14.125" customWidth="1"/>
    <col min="15109" max="15109" width="15.5" customWidth="1"/>
    <col min="15110" max="15110" width="15.25" customWidth="1"/>
    <col min="15113" max="15113" width="24.125" customWidth="1"/>
    <col min="15358" max="15358" width="7.375" customWidth="1"/>
    <col min="15359" max="15359" width="10.375" customWidth="1"/>
    <col min="15360" max="15360" width="12.75" customWidth="1"/>
    <col min="15361" max="15361" width="15.5" customWidth="1"/>
    <col min="15362" max="15362" width="7.375" customWidth="1"/>
    <col min="15363" max="15363" width="9.5" customWidth="1"/>
    <col min="15364" max="15364" width="14.125" customWidth="1"/>
    <col min="15365" max="15365" width="15.5" customWidth="1"/>
    <col min="15366" max="15366" width="15.25" customWidth="1"/>
    <col min="15369" max="15369" width="24.125" customWidth="1"/>
    <col min="15614" max="15614" width="7.375" customWidth="1"/>
    <col min="15615" max="15615" width="10.375" customWidth="1"/>
    <col min="15616" max="15616" width="12.75" customWidth="1"/>
    <col min="15617" max="15617" width="15.5" customWidth="1"/>
    <col min="15618" max="15618" width="7.375" customWidth="1"/>
    <col min="15619" max="15619" width="9.5" customWidth="1"/>
    <col min="15620" max="15620" width="14.125" customWidth="1"/>
    <col min="15621" max="15621" width="15.5" customWidth="1"/>
    <col min="15622" max="15622" width="15.25" customWidth="1"/>
    <col min="15625" max="15625" width="24.125" customWidth="1"/>
    <col min="15870" max="15870" width="7.375" customWidth="1"/>
    <col min="15871" max="15871" width="10.375" customWidth="1"/>
    <col min="15872" max="15872" width="12.75" customWidth="1"/>
    <col min="15873" max="15873" width="15.5" customWidth="1"/>
    <col min="15874" max="15874" width="7.375" customWidth="1"/>
    <col min="15875" max="15875" width="9.5" customWidth="1"/>
    <col min="15876" max="15876" width="14.125" customWidth="1"/>
    <col min="15877" max="15877" width="15.5" customWidth="1"/>
    <col min="15878" max="15878" width="15.25" customWidth="1"/>
    <col min="15881" max="15881" width="24.125" customWidth="1"/>
    <col min="16126" max="16126" width="7.375" customWidth="1"/>
    <col min="16127" max="16127" width="10.375" customWidth="1"/>
    <col min="16128" max="16128" width="12.75" customWidth="1"/>
    <col min="16129" max="16129" width="15.5" customWidth="1"/>
    <col min="16130" max="16130" width="7.375" customWidth="1"/>
    <col min="16131" max="16131" width="9.5" customWidth="1"/>
    <col min="16132" max="16132" width="14.125" customWidth="1"/>
    <col min="16133" max="16133" width="15.5" customWidth="1"/>
    <col min="16134" max="16134" width="15.25" customWidth="1"/>
    <col min="16137" max="16137" width="24.125" customWidth="1"/>
  </cols>
  <sheetData>
    <row r="1" spans="1:9" ht="24.75" customHeight="1">
      <c r="A1" s="128" t="s">
        <v>0</v>
      </c>
      <c r="B1" s="129"/>
      <c r="C1" s="129"/>
      <c r="D1" s="129"/>
      <c r="E1" s="129"/>
      <c r="F1" s="129"/>
      <c r="G1" s="129"/>
      <c r="H1" s="130"/>
    </row>
    <row r="2" spans="1:9" ht="24.75" customHeight="1">
      <c r="A2" s="131" t="s">
        <v>504</v>
      </c>
      <c r="B2" s="132"/>
      <c r="C2" s="132"/>
      <c r="D2" s="132"/>
      <c r="E2" s="132"/>
      <c r="F2" s="132"/>
      <c r="G2" s="132"/>
      <c r="H2" s="133"/>
    </row>
    <row r="3" spans="1:9" ht="30" customHeight="1">
      <c r="A3" s="90" t="s">
        <v>1</v>
      </c>
      <c r="B3" s="91"/>
      <c r="C3" s="134" t="s">
        <v>506</v>
      </c>
      <c r="D3" s="134"/>
      <c r="E3" s="92" t="s">
        <v>2</v>
      </c>
      <c r="F3" s="92"/>
      <c r="G3" s="91" t="s">
        <v>349</v>
      </c>
      <c r="H3" s="135"/>
    </row>
    <row r="4" spans="1:9" ht="30" customHeight="1">
      <c r="A4" s="90"/>
      <c r="B4" s="91"/>
      <c r="C4" s="92" t="s">
        <v>507</v>
      </c>
      <c r="D4" s="92"/>
      <c r="E4" s="92"/>
      <c r="F4" s="92"/>
      <c r="G4" s="92" t="s">
        <v>508</v>
      </c>
      <c r="H4" s="135"/>
    </row>
    <row r="5" spans="1:9" ht="30" customHeight="1">
      <c r="A5" s="90" t="s">
        <v>3</v>
      </c>
      <c r="B5" s="91"/>
      <c r="C5" s="91" t="s">
        <v>461</v>
      </c>
      <c r="D5" s="91"/>
      <c r="E5" s="91" t="s">
        <v>4</v>
      </c>
      <c r="F5" s="91"/>
      <c r="G5" s="94" t="s">
        <v>132</v>
      </c>
      <c r="H5" s="95"/>
    </row>
    <row r="6" spans="1:9" ht="30" customHeight="1">
      <c r="A6" s="90" t="s">
        <v>5</v>
      </c>
      <c r="B6" s="91"/>
      <c r="C6" s="91" t="s">
        <v>49</v>
      </c>
      <c r="D6" s="91"/>
      <c r="E6" s="92" t="s">
        <v>6</v>
      </c>
      <c r="F6" s="92"/>
      <c r="G6" s="96" t="s">
        <v>505</v>
      </c>
      <c r="H6" s="97"/>
    </row>
    <row r="7" spans="1:9" ht="30" customHeight="1">
      <c r="A7" s="90" t="s">
        <v>7</v>
      </c>
      <c r="B7" s="91"/>
      <c r="C7" s="7">
        <v>102</v>
      </c>
      <c r="D7" s="7" t="s">
        <v>8</v>
      </c>
      <c r="E7" s="92" t="s">
        <v>9</v>
      </c>
      <c r="F7" s="92"/>
      <c r="G7" s="11">
        <v>52</v>
      </c>
      <c r="H7" s="76" t="s">
        <v>8</v>
      </c>
    </row>
    <row r="8" spans="1:9" ht="21.95" customHeight="1">
      <c r="A8" s="2" t="s">
        <v>10</v>
      </c>
      <c r="B8" s="93" t="s">
        <v>11</v>
      </c>
      <c r="C8" s="93"/>
      <c r="D8" s="3" t="s">
        <v>12</v>
      </c>
      <c r="E8" s="4" t="s">
        <v>10</v>
      </c>
      <c r="F8" s="93" t="s">
        <v>11</v>
      </c>
      <c r="G8" s="93"/>
      <c r="H8" s="5" t="s">
        <v>12</v>
      </c>
    </row>
    <row r="9" spans="1:9" s="10" customFormat="1" ht="21.95" customHeight="1">
      <c r="A9" s="6" t="s">
        <v>13</v>
      </c>
      <c r="B9" s="83" t="s">
        <v>509</v>
      </c>
      <c r="C9" s="83"/>
      <c r="D9" s="7" t="s">
        <v>84</v>
      </c>
      <c r="E9" s="7" t="str">
        <f>IF(H9&lt;&gt;"","入選","")</f>
        <v>入選</v>
      </c>
      <c r="F9" s="127" t="s">
        <v>113</v>
      </c>
      <c r="G9" s="127"/>
      <c r="H9" s="75" t="s">
        <v>84</v>
      </c>
      <c r="I9" s="8"/>
    </row>
    <row r="10" spans="1:9" s="10" customFormat="1" ht="21.95" customHeight="1">
      <c r="A10" s="6" t="s">
        <v>14</v>
      </c>
      <c r="B10" s="83" t="s">
        <v>510</v>
      </c>
      <c r="C10" s="83"/>
      <c r="D10" s="7" t="s">
        <v>77</v>
      </c>
      <c r="E10" s="7" t="str">
        <f>IF(H10&lt;&gt;"","入選","")</f>
        <v>入選</v>
      </c>
      <c r="F10" s="83" t="s">
        <v>532</v>
      </c>
      <c r="G10" s="83"/>
      <c r="H10" s="75" t="s">
        <v>84</v>
      </c>
      <c r="I10" s="8"/>
    </row>
    <row r="11" spans="1:9" s="10" customFormat="1" ht="21.95" customHeight="1">
      <c r="A11" s="6" t="s">
        <v>15</v>
      </c>
      <c r="B11" s="83" t="s">
        <v>511</v>
      </c>
      <c r="C11" s="83"/>
      <c r="D11" s="7" t="s">
        <v>57</v>
      </c>
      <c r="E11" s="7" t="str">
        <f>IF(H11&lt;&gt;"","入選","")</f>
        <v>入選</v>
      </c>
      <c r="F11" s="83" t="s">
        <v>419</v>
      </c>
      <c r="G11" s="83"/>
      <c r="H11" s="75" t="s">
        <v>84</v>
      </c>
      <c r="I11" s="8"/>
    </row>
    <row r="12" spans="1:9" s="10" customFormat="1" ht="21.95" customHeight="1">
      <c r="A12" s="6" t="s">
        <v>16</v>
      </c>
      <c r="B12" s="83" t="s">
        <v>512</v>
      </c>
      <c r="C12" s="83"/>
      <c r="D12" s="11" t="s">
        <v>55</v>
      </c>
      <c r="E12" s="7" t="str">
        <f>IF(H12&lt;&gt;"","入選","")</f>
        <v>入選</v>
      </c>
      <c r="F12" s="83" t="s">
        <v>413</v>
      </c>
      <c r="G12" s="83"/>
      <c r="H12" s="75" t="s">
        <v>84</v>
      </c>
      <c r="I12" s="8"/>
    </row>
    <row r="13" spans="1:9" s="10" customFormat="1" ht="21.95" customHeight="1">
      <c r="A13" s="6" t="s">
        <v>16</v>
      </c>
      <c r="B13" s="83" t="s">
        <v>513</v>
      </c>
      <c r="C13" s="83"/>
      <c r="D13" s="7" t="s">
        <v>57</v>
      </c>
      <c r="E13" s="7" t="str">
        <f>IF(H13&lt;&gt;"","入選","")</f>
        <v>入選</v>
      </c>
      <c r="F13" s="83" t="s">
        <v>533</v>
      </c>
      <c r="G13" s="83"/>
      <c r="H13" s="75" t="s">
        <v>84</v>
      </c>
      <c r="I13" s="8"/>
    </row>
    <row r="14" spans="1:9" s="10" customFormat="1" ht="21.95" customHeight="1">
      <c r="A14" s="6" t="s">
        <v>16</v>
      </c>
      <c r="B14" s="83" t="s">
        <v>352</v>
      </c>
      <c r="C14" s="83"/>
      <c r="D14" s="11" t="s">
        <v>129</v>
      </c>
      <c r="E14" s="7" t="str">
        <f t="shared" ref="E14:E43" si="0">IF(H14&lt;&gt;"","入選","")</f>
        <v>入選</v>
      </c>
      <c r="F14" s="83" t="s">
        <v>534</v>
      </c>
      <c r="G14" s="83"/>
      <c r="H14" s="76" t="s">
        <v>129</v>
      </c>
      <c r="I14" s="8"/>
    </row>
    <row r="15" spans="1:9" s="10" customFormat="1" ht="21.95" customHeight="1">
      <c r="A15" s="6" t="s">
        <v>16</v>
      </c>
      <c r="B15" s="83" t="s">
        <v>514</v>
      </c>
      <c r="C15" s="83"/>
      <c r="D15" s="7" t="s">
        <v>53</v>
      </c>
      <c r="E15" s="7" t="str">
        <f t="shared" si="0"/>
        <v>入選</v>
      </c>
      <c r="F15" s="83" t="s">
        <v>535</v>
      </c>
      <c r="G15" s="83"/>
      <c r="H15" s="76" t="s">
        <v>129</v>
      </c>
      <c r="I15" s="8"/>
    </row>
    <row r="16" spans="1:9" s="10" customFormat="1" ht="21.95" customHeight="1">
      <c r="A16" s="6" t="s">
        <v>16</v>
      </c>
      <c r="B16" s="83" t="s">
        <v>515</v>
      </c>
      <c r="C16" s="83"/>
      <c r="D16" s="7" t="s">
        <v>60</v>
      </c>
      <c r="E16" s="7" t="str">
        <f t="shared" si="0"/>
        <v>入選</v>
      </c>
      <c r="F16" s="83" t="s">
        <v>536</v>
      </c>
      <c r="G16" s="83"/>
      <c r="H16" s="76" t="s">
        <v>129</v>
      </c>
      <c r="I16" s="8"/>
    </row>
    <row r="17" spans="1:9" s="10" customFormat="1" ht="21.95" customHeight="1">
      <c r="A17" s="6" t="str">
        <f t="shared" ref="A17:A44" si="1">IF(D17&lt;&gt;"","入選","")</f>
        <v>入選</v>
      </c>
      <c r="B17" s="83" t="s">
        <v>88</v>
      </c>
      <c r="C17" s="83"/>
      <c r="D17" s="7" t="s">
        <v>53</v>
      </c>
      <c r="E17" s="7" t="str">
        <f t="shared" si="0"/>
        <v>入選</v>
      </c>
      <c r="F17" s="83" t="s">
        <v>537</v>
      </c>
      <c r="G17" s="83"/>
      <c r="H17" s="76" t="s">
        <v>129</v>
      </c>
      <c r="I17" s="8"/>
    </row>
    <row r="18" spans="1:9" s="10" customFormat="1" ht="21.95" customHeight="1">
      <c r="A18" s="6" t="str">
        <f t="shared" si="1"/>
        <v>入選</v>
      </c>
      <c r="B18" s="83" t="s">
        <v>516</v>
      </c>
      <c r="C18" s="83"/>
      <c r="D18" s="7" t="s">
        <v>53</v>
      </c>
      <c r="E18" s="7" t="str">
        <f t="shared" si="0"/>
        <v>入選</v>
      </c>
      <c r="F18" s="83" t="s">
        <v>538</v>
      </c>
      <c r="G18" s="83"/>
      <c r="H18" s="76" t="s">
        <v>129</v>
      </c>
      <c r="I18" s="8"/>
    </row>
    <row r="19" spans="1:9" s="10" customFormat="1" ht="21.95" customHeight="1">
      <c r="A19" s="6" t="str">
        <f t="shared" si="1"/>
        <v>入選</v>
      </c>
      <c r="B19" s="91" t="s">
        <v>517</v>
      </c>
      <c r="C19" s="91"/>
      <c r="D19" s="7" t="s">
        <v>53</v>
      </c>
      <c r="E19" s="7" t="str">
        <f t="shared" si="0"/>
        <v>入選</v>
      </c>
      <c r="F19" s="83" t="s">
        <v>539</v>
      </c>
      <c r="G19" s="83"/>
      <c r="H19" s="75" t="s">
        <v>61</v>
      </c>
      <c r="I19" s="8"/>
    </row>
    <row r="20" spans="1:9" s="10" customFormat="1" ht="21.95" customHeight="1">
      <c r="A20" s="6" t="str">
        <f t="shared" si="1"/>
        <v>入選</v>
      </c>
      <c r="B20" s="91" t="s">
        <v>352</v>
      </c>
      <c r="C20" s="91"/>
      <c r="D20" s="7" t="s">
        <v>53</v>
      </c>
      <c r="E20" s="7" t="str">
        <f t="shared" si="0"/>
        <v>入選</v>
      </c>
      <c r="F20" s="83" t="s">
        <v>540</v>
      </c>
      <c r="G20" s="83"/>
      <c r="H20" s="75" t="s">
        <v>61</v>
      </c>
      <c r="I20" s="8"/>
    </row>
    <row r="21" spans="1:9" s="10" customFormat="1" ht="21.95" customHeight="1">
      <c r="A21" s="6" t="str">
        <f t="shared" si="1"/>
        <v>入選</v>
      </c>
      <c r="B21" s="92" t="s">
        <v>518</v>
      </c>
      <c r="C21" s="92"/>
      <c r="D21" s="7" t="s">
        <v>53</v>
      </c>
      <c r="E21" s="7" t="str">
        <f t="shared" si="0"/>
        <v>入選</v>
      </c>
      <c r="F21" s="83" t="s">
        <v>541</v>
      </c>
      <c r="G21" s="83"/>
      <c r="H21" s="75" t="s">
        <v>61</v>
      </c>
      <c r="I21" s="8"/>
    </row>
    <row r="22" spans="1:9" s="10" customFormat="1" ht="21.95" customHeight="1">
      <c r="A22" s="6" t="str">
        <f t="shared" si="1"/>
        <v>入選</v>
      </c>
      <c r="B22" s="92" t="s">
        <v>519</v>
      </c>
      <c r="C22" s="92"/>
      <c r="D22" s="7" t="s">
        <v>53</v>
      </c>
      <c r="E22" s="7" t="str">
        <f t="shared" si="0"/>
        <v>入選</v>
      </c>
      <c r="F22" s="92" t="s">
        <v>542</v>
      </c>
      <c r="G22" s="92"/>
      <c r="H22" s="75" t="s">
        <v>61</v>
      </c>
      <c r="I22" s="8"/>
    </row>
    <row r="23" spans="1:9" s="10" customFormat="1" ht="21.95" customHeight="1">
      <c r="A23" s="6" t="str">
        <f t="shared" si="1"/>
        <v>入選</v>
      </c>
      <c r="B23" s="92" t="s">
        <v>520</v>
      </c>
      <c r="C23" s="92"/>
      <c r="D23" s="7" t="s">
        <v>53</v>
      </c>
      <c r="E23" s="7" t="str">
        <f t="shared" si="0"/>
        <v>入選</v>
      </c>
      <c r="F23" s="92" t="s">
        <v>543</v>
      </c>
      <c r="G23" s="92"/>
      <c r="H23" s="75" t="s">
        <v>61</v>
      </c>
      <c r="I23" s="8"/>
    </row>
    <row r="24" spans="1:9" ht="21.95" customHeight="1">
      <c r="A24" s="6" t="str">
        <f t="shared" si="1"/>
        <v>入選</v>
      </c>
      <c r="B24" s="83" t="s">
        <v>521</v>
      </c>
      <c r="C24" s="83"/>
      <c r="D24" s="7" t="s">
        <v>116</v>
      </c>
      <c r="E24" s="7" t="str">
        <f t="shared" si="0"/>
        <v>入選</v>
      </c>
      <c r="F24" s="92" t="s">
        <v>113</v>
      </c>
      <c r="G24" s="92"/>
      <c r="H24" s="75" t="s">
        <v>57</v>
      </c>
    </row>
    <row r="25" spans="1:9" ht="21.95" customHeight="1">
      <c r="A25" s="6" t="str">
        <f t="shared" si="1"/>
        <v>入選</v>
      </c>
      <c r="B25" s="126" t="s">
        <v>439</v>
      </c>
      <c r="C25" s="83"/>
      <c r="D25" s="7" t="s">
        <v>116</v>
      </c>
      <c r="E25" s="7" t="str">
        <f t="shared" si="0"/>
        <v>入選</v>
      </c>
      <c r="F25" s="92" t="s">
        <v>544</v>
      </c>
      <c r="G25" s="92"/>
      <c r="H25" s="75" t="s">
        <v>57</v>
      </c>
    </row>
    <row r="26" spans="1:9" ht="21.95" customHeight="1">
      <c r="A26" s="6" t="str">
        <f t="shared" si="1"/>
        <v>入選</v>
      </c>
      <c r="B26" s="83" t="s">
        <v>470</v>
      </c>
      <c r="C26" s="83"/>
      <c r="D26" s="7" t="s">
        <v>116</v>
      </c>
      <c r="E26" s="7" t="str">
        <f t="shared" si="0"/>
        <v>入選</v>
      </c>
      <c r="F26" s="83" t="s">
        <v>545</v>
      </c>
      <c r="G26" s="83"/>
      <c r="H26" s="75" t="s">
        <v>60</v>
      </c>
    </row>
    <row r="27" spans="1:9" ht="21.95" customHeight="1">
      <c r="A27" s="6" t="str">
        <f t="shared" si="1"/>
        <v>入選</v>
      </c>
      <c r="B27" s="83" t="s">
        <v>522</v>
      </c>
      <c r="C27" s="83"/>
      <c r="D27" s="7" t="s">
        <v>116</v>
      </c>
      <c r="E27" s="7" t="str">
        <f t="shared" si="0"/>
        <v>入選</v>
      </c>
      <c r="F27" s="83" t="s">
        <v>546</v>
      </c>
      <c r="G27" s="83"/>
      <c r="H27" s="75" t="s">
        <v>60</v>
      </c>
    </row>
    <row r="28" spans="1:9" ht="21.95" customHeight="1">
      <c r="A28" s="6" t="str">
        <f t="shared" si="1"/>
        <v>入選</v>
      </c>
      <c r="B28" s="83" t="s">
        <v>523</v>
      </c>
      <c r="C28" s="83"/>
      <c r="D28" s="7" t="s">
        <v>116</v>
      </c>
      <c r="E28" s="7" t="str">
        <f t="shared" si="0"/>
        <v>入選</v>
      </c>
      <c r="F28" s="92" t="s">
        <v>547</v>
      </c>
      <c r="G28" s="92"/>
      <c r="H28" s="75" t="s">
        <v>392</v>
      </c>
    </row>
    <row r="29" spans="1:9" ht="21.95" customHeight="1">
      <c r="A29" s="6" t="str">
        <f t="shared" si="1"/>
        <v>入選</v>
      </c>
      <c r="B29" s="83" t="s">
        <v>524</v>
      </c>
      <c r="C29" s="83"/>
      <c r="D29" s="7" t="s">
        <v>116</v>
      </c>
      <c r="E29" s="7" t="str">
        <f t="shared" si="0"/>
        <v>入選</v>
      </c>
      <c r="F29" s="92" t="s">
        <v>548</v>
      </c>
      <c r="G29" s="92"/>
      <c r="H29" s="75" t="s">
        <v>137</v>
      </c>
    </row>
    <row r="30" spans="1:9" ht="21.95" customHeight="1">
      <c r="A30" s="6" t="str">
        <f t="shared" si="1"/>
        <v>入選</v>
      </c>
      <c r="B30" s="83" t="s">
        <v>525</v>
      </c>
      <c r="C30" s="83"/>
      <c r="D30" s="7" t="s">
        <v>116</v>
      </c>
      <c r="E30" s="7" t="str">
        <f t="shared" si="0"/>
        <v>入選</v>
      </c>
      <c r="F30" s="92" t="s">
        <v>549</v>
      </c>
      <c r="G30" s="92"/>
      <c r="H30" s="75" t="s">
        <v>77</v>
      </c>
    </row>
    <row r="31" spans="1:9" ht="21.95" customHeight="1">
      <c r="A31" s="6" t="str">
        <f t="shared" si="1"/>
        <v>入選</v>
      </c>
      <c r="B31" s="92" t="s">
        <v>526</v>
      </c>
      <c r="C31" s="92"/>
      <c r="D31" s="7" t="s">
        <v>55</v>
      </c>
      <c r="E31" s="7" t="str">
        <f t="shared" si="0"/>
        <v>入選</v>
      </c>
      <c r="F31" s="92" t="s">
        <v>550</v>
      </c>
      <c r="G31" s="92"/>
      <c r="H31" s="75" t="s">
        <v>104</v>
      </c>
    </row>
    <row r="32" spans="1:9" ht="21.95" customHeight="1">
      <c r="A32" s="6" t="str">
        <f>IF(D32&lt;&gt;"","入選","")</f>
        <v>入選</v>
      </c>
      <c r="B32" s="92" t="s">
        <v>527</v>
      </c>
      <c r="C32" s="92"/>
      <c r="D32" s="7" t="s">
        <v>55</v>
      </c>
      <c r="E32" s="7" t="str">
        <f t="shared" si="0"/>
        <v>入選</v>
      </c>
      <c r="F32" s="92" t="s">
        <v>551</v>
      </c>
      <c r="G32" s="92"/>
      <c r="H32" s="75" t="s">
        <v>142</v>
      </c>
    </row>
    <row r="33" spans="1:8" ht="21.95" customHeight="1">
      <c r="A33" s="6" t="str">
        <f>IF(D33&lt;&gt;"","入選","")</f>
        <v>入選</v>
      </c>
      <c r="B33" s="92" t="s">
        <v>528</v>
      </c>
      <c r="C33" s="92"/>
      <c r="D33" s="7" t="s">
        <v>55</v>
      </c>
      <c r="E33" s="7" t="str">
        <f t="shared" si="0"/>
        <v/>
      </c>
      <c r="F33" s="91"/>
      <c r="G33" s="91"/>
      <c r="H33" s="75"/>
    </row>
    <row r="34" spans="1:8" ht="21.95" customHeight="1">
      <c r="A34" s="6" t="str">
        <f>IF(D34&lt;&gt;"","入選","")</f>
        <v>入選</v>
      </c>
      <c r="B34" s="91" t="s">
        <v>529</v>
      </c>
      <c r="C34" s="91"/>
      <c r="D34" s="7" t="s">
        <v>55</v>
      </c>
      <c r="E34" s="7" t="str">
        <f t="shared" si="0"/>
        <v/>
      </c>
      <c r="F34" s="91"/>
      <c r="G34" s="91"/>
      <c r="H34" s="75"/>
    </row>
    <row r="35" spans="1:8" ht="21.95" customHeight="1">
      <c r="A35" s="6" t="str">
        <f>IF(D35&lt;&gt;"","入選","")</f>
        <v>入選</v>
      </c>
      <c r="B35" s="91" t="s">
        <v>530</v>
      </c>
      <c r="C35" s="91"/>
      <c r="D35" s="7" t="s">
        <v>55</v>
      </c>
      <c r="E35" s="7" t="str">
        <f t="shared" si="0"/>
        <v/>
      </c>
      <c r="F35" s="91"/>
      <c r="G35" s="91"/>
      <c r="H35" s="75"/>
    </row>
    <row r="36" spans="1:8" ht="21.95" customHeight="1">
      <c r="A36" s="6" t="str">
        <f t="shared" si="1"/>
        <v>入選</v>
      </c>
      <c r="B36" s="83" t="s">
        <v>531</v>
      </c>
      <c r="C36" s="83"/>
      <c r="D36" s="7" t="s">
        <v>55</v>
      </c>
      <c r="E36" s="7" t="str">
        <f t="shared" si="0"/>
        <v/>
      </c>
      <c r="F36" s="83"/>
      <c r="G36" s="83"/>
      <c r="H36" s="75"/>
    </row>
    <row r="37" spans="1:8" ht="21.95" customHeight="1">
      <c r="A37" s="6" t="str">
        <f t="shared" si="1"/>
        <v/>
      </c>
      <c r="B37" s="83"/>
      <c r="C37" s="83"/>
      <c r="D37" s="7"/>
      <c r="E37" s="7" t="str">
        <f t="shared" si="0"/>
        <v/>
      </c>
      <c r="F37" s="126"/>
      <c r="G37" s="83"/>
      <c r="H37" s="75"/>
    </row>
    <row r="38" spans="1:8" ht="21.95" customHeight="1">
      <c r="A38" s="6" t="str">
        <f t="shared" si="1"/>
        <v/>
      </c>
      <c r="B38" s="83"/>
      <c r="C38" s="83"/>
      <c r="D38" s="7"/>
      <c r="E38" s="7" t="str">
        <f t="shared" si="0"/>
        <v/>
      </c>
      <c r="F38" s="83"/>
      <c r="G38" s="83"/>
      <c r="H38" s="75"/>
    </row>
    <row r="39" spans="1:8" ht="21.95" customHeight="1">
      <c r="A39" s="6" t="str">
        <f t="shared" si="1"/>
        <v/>
      </c>
      <c r="B39" s="83"/>
      <c r="C39" s="83"/>
      <c r="D39" s="7"/>
      <c r="E39" s="7" t="str">
        <f t="shared" si="0"/>
        <v/>
      </c>
      <c r="F39" s="91"/>
      <c r="G39" s="91"/>
      <c r="H39" s="75"/>
    </row>
    <row r="40" spans="1:8" ht="19.5">
      <c r="A40" s="6" t="str">
        <f t="shared" si="1"/>
        <v/>
      </c>
      <c r="B40" s="83"/>
      <c r="C40" s="83"/>
      <c r="D40" s="7"/>
      <c r="E40" s="7" t="str">
        <f t="shared" si="0"/>
        <v/>
      </c>
      <c r="F40" s="83"/>
      <c r="G40" s="83"/>
      <c r="H40" s="75"/>
    </row>
    <row r="41" spans="1:8" ht="19.5">
      <c r="A41" s="6" t="str">
        <f t="shared" si="1"/>
        <v/>
      </c>
      <c r="B41" s="83"/>
      <c r="C41" s="83"/>
      <c r="D41" s="7"/>
      <c r="E41" s="7" t="str">
        <f t="shared" si="0"/>
        <v/>
      </c>
      <c r="F41" s="92"/>
      <c r="G41" s="92"/>
      <c r="H41" s="75"/>
    </row>
    <row r="42" spans="1:8" ht="19.5">
      <c r="A42" s="6" t="str">
        <f t="shared" si="1"/>
        <v/>
      </c>
      <c r="B42" s="91"/>
      <c r="C42" s="91"/>
      <c r="D42" s="7"/>
      <c r="E42" s="7" t="str">
        <f>IF(H42&lt;&gt;"","入選","")</f>
        <v/>
      </c>
      <c r="F42" s="92"/>
      <c r="G42" s="92"/>
      <c r="H42" s="75"/>
    </row>
    <row r="43" spans="1:8" ht="19.5">
      <c r="A43" s="6" t="str">
        <f t="shared" si="1"/>
        <v/>
      </c>
      <c r="B43" s="91"/>
      <c r="C43" s="91"/>
      <c r="D43" s="7"/>
      <c r="E43" s="7" t="str">
        <f t="shared" si="0"/>
        <v/>
      </c>
      <c r="F43" s="91"/>
      <c r="G43" s="91"/>
      <c r="H43" s="75"/>
    </row>
    <row r="44" spans="1:8" ht="20.25" thickBot="1">
      <c r="A44" s="77" t="str">
        <f t="shared" si="1"/>
        <v/>
      </c>
      <c r="B44" s="136"/>
      <c r="C44" s="136"/>
      <c r="D44" s="78"/>
      <c r="E44" s="78" t="str">
        <f>IF(H44&lt;&gt;"","入選","")</f>
        <v/>
      </c>
      <c r="F44" s="137"/>
      <c r="G44" s="137"/>
      <c r="H44" s="79"/>
    </row>
  </sheetData>
  <mergeCells count="92">
    <mergeCell ref="A1:H1"/>
    <mergeCell ref="A2:H2"/>
    <mergeCell ref="A3:B4"/>
    <mergeCell ref="C3:D3"/>
    <mergeCell ref="E3:F4"/>
    <mergeCell ref="G3:H3"/>
    <mergeCell ref="C4:D4"/>
    <mergeCell ref="G4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E7:F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B38:C38"/>
    <mergeCell ref="F38:G38"/>
    <mergeCell ref="B39:C39"/>
    <mergeCell ref="F39:G39"/>
    <mergeCell ref="B43:C43"/>
    <mergeCell ref="F43:G43"/>
    <mergeCell ref="B44:C44"/>
    <mergeCell ref="F44:G44"/>
    <mergeCell ref="B40:C40"/>
    <mergeCell ref="F40:G40"/>
    <mergeCell ref="B41:C41"/>
    <mergeCell ref="F41:G41"/>
    <mergeCell ref="B42:C42"/>
    <mergeCell ref="F42:G42"/>
  </mergeCells>
  <phoneticPr fontId="3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57FA3-6AF7-41CD-813F-1AEC21C9E75C}">
  <dimension ref="A1:M37"/>
  <sheetViews>
    <sheetView workbookViewId="0">
      <selection activeCell="M22" sqref="M22"/>
    </sheetView>
  </sheetViews>
  <sheetFormatPr defaultRowHeight="16.5"/>
  <cols>
    <col min="1" max="1" width="6.625" style="23" customWidth="1"/>
    <col min="2" max="2" width="12.625" style="23" customWidth="1"/>
    <col min="3" max="10" width="6.625" style="23" customWidth="1"/>
    <col min="11" max="11" width="18.875" style="23" bestFit="1" customWidth="1"/>
    <col min="12" max="12" width="3.25" style="23" customWidth="1"/>
    <col min="13" max="247" width="9" style="23"/>
    <col min="248" max="248" width="7.625" style="23" customWidth="1"/>
    <col min="249" max="249" width="11.25" style="23" customWidth="1"/>
    <col min="250" max="255" width="7.5" style="23" customWidth="1"/>
    <col min="256" max="256" width="7.875" style="23" customWidth="1"/>
    <col min="257" max="257" width="9.25" style="23" customWidth="1"/>
    <col min="258" max="258" width="10.625" style="23" customWidth="1"/>
    <col min="259" max="259" width="3.25" style="23" customWidth="1"/>
    <col min="260" max="503" width="9" style="23"/>
    <col min="504" max="504" width="7.625" style="23" customWidth="1"/>
    <col min="505" max="505" width="11.25" style="23" customWidth="1"/>
    <col min="506" max="511" width="7.5" style="23" customWidth="1"/>
    <col min="512" max="512" width="7.875" style="23" customWidth="1"/>
    <col min="513" max="513" width="9.25" style="23" customWidth="1"/>
    <col min="514" max="514" width="10.625" style="23" customWidth="1"/>
    <col min="515" max="515" width="3.25" style="23" customWidth="1"/>
    <col min="516" max="759" width="9" style="23"/>
    <col min="760" max="760" width="7.625" style="23" customWidth="1"/>
    <col min="761" max="761" width="11.25" style="23" customWidth="1"/>
    <col min="762" max="767" width="7.5" style="23" customWidth="1"/>
    <col min="768" max="768" width="7.875" style="23" customWidth="1"/>
    <col min="769" max="769" width="9.25" style="23" customWidth="1"/>
    <col min="770" max="770" width="10.625" style="23" customWidth="1"/>
    <col min="771" max="771" width="3.25" style="23" customWidth="1"/>
    <col min="772" max="1015" width="9" style="23"/>
    <col min="1016" max="1016" width="7.625" style="23" customWidth="1"/>
    <col min="1017" max="1017" width="11.25" style="23" customWidth="1"/>
    <col min="1018" max="1023" width="7.5" style="23" customWidth="1"/>
    <col min="1024" max="1024" width="7.875" style="23" customWidth="1"/>
    <col min="1025" max="1025" width="9.25" style="23" customWidth="1"/>
    <col min="1026" max="1026" width="10.625" style="23" customWidth="1"/>
    <col min="1027" max="1027" width="3.25" style="23" customWidth="1"/>
    <col min="1028" max="1271" width="9" style="23"/>
    <col min="1272" max="1272" width="7.625" style="23" customWidth="1"/>
    <col min="1273" max="1273" width="11.25" style="23" customWidth="1"/>
    <col min="1274" max="1279" width="7.5" style="23" customWidth="1"/>
    <col min="1280" max="1280" width="7.875" style="23" customWidth="1"/>
    <col min="1281" max="1281" width="9.25" style="23" customWidth="1"/>
    <col min="1282" max="1282" width="10.625" style="23" customWidth="1"/>
    <col min="1283" max="1283" width="3.25" style="23" customWidth="1"/>
    <col min="1284" max="1527" width="9" style="23"/>
    <col min="1528" max="1528" width="7.625" style="23" customWidth="1"/>
    <col min="1529" max="1529" width="11.25" style="23" customWidth="1"/>
    <col min="1530" max="1535" width="7.5" style="23" customWidth="1"/>
    <col min="1536" max="1536" width="7.875" style="23" customWidth="1"/>
    <col min="1537" max="1537" width="9.25" style="23" customWidth="1"/>
    <col min="1538" max="1538" width="10.625" style="23" customWidth="1"/>
    <col min="1539" max="1539" width="3.25" style="23" customWidth="1"/>
    <col min="1540" max="1783" width="9" style="23"/>
    <col min="1784" max="1784" width="7.625" style="23" customWidth="1"/>
    <col min="1785" max="1785" width="11.25" style="23" customWidth="1"/>
    <col min="1786" max="1791" width="7.5" style="23" customWidth="1"/>
    <col min="1792" max="1792" width="7.875" style="23" customWidth="1"/>
    <col min="1793" max="1793" width="9.25" style="23" customWidth="1"/>
    <col min="1794" max="1794" width="10.625" style="23" customWidth="1"/>
    <col min="1795" max="1795" width="3.25" style="23" customWidth="1"/>
    <col min="1796" max="2039" width="9" style="23"/>
    <col min="2040" max="2040" width="7.625" style="23" customWidth="1"/>
    <col min="2041" max="2041" width="11.25" style="23" customWidth="1"/>
    <col min="2042" max="2047" width="7.5" style="23" customWidth="1"/>
    <col min="2048" max="2048" width="7.875" style="23" customWidth="1"/>
    <col min="2049" max="2049" width="9.25" style="23" customWidth="1"/>
    <col min="2050" max="2050" width="10.625" style="23" customWidth="1"/>
    <col min="2051" max="2051" width="3.25" style="23" customWidth="1"/>
    <col min="2052" max="2295" width="9" style="23"/>
    <col min="2296" max="2296" width="7.625" style="23" customWidth="1"/>
    <col min="2297" max="2297" width="11.25" style="23" customWidth="1"/>
    <col min="2298" max="2303" width="7.5" style="23" customWidth="1"/>
    <col min="2304" max="2304" width="7.875" style="23" customWidth="1"/>
    <col min="2305" max="2305" width="9.25" style="23" customWidth="1"/>
    <col min="2306" max="2306" width="10.625" style="23" customWidth="1"/>
    <col min="2307" max="2307" width="3.25" style="23" customWidth="1"/>
    <col min="2308" max="2551" width="9" style="23"/>
    <col min="2552" max="2552" width="7.625" style="23" customWidth="1"/>
    <col min="2553" max="2553" width="11.25" style="23" customWidth="1"/>
    <col min="2554" max="2559" width="7.5" style="23" customWidth="1"/>
    <col min="2560" max="2560" width="7.875" style="23" customWidth="1"/>
    <col min="2561" max="2561" width="9.25" style="23" customWidth="1"/>
    <col min="2562" max="2562" width="10.625" style="23" customWidth="1"/>
    <col min="2563" max="2563" width="3.25" style="23" customWidth="1"/>
    <col min="2564" max="2807" width="9" style="23"/>
    <col min="2808" max="2808" width="7.625" style="23" customWidth="1"/>
    <col min="2809" max="2809" width="11.25" style="23" customWidth="1"/>
    <col min="2810" max="2815" width="7.5" style="23" customWidth="1"/>
    <col min="2816" max="2816" width="7.875" style="23" customWidth="1"/>
    <col min="2817" max="2817" width="9.25" style="23" customWidth="1"/>
    <col min="2818" max="2818" width="10.625" style="23" customWidth="1"/>
    <col min="2819" max="2819" width="3.25" style="23" customWidth="1"/>
    <col min="2820" max="3063" width="9" style="23"/>
    <col min="3064" max="3064" width="7.625" style="23" customWidth="1"/>
    <col min="3065" max="3065" width="11.25" style="23" customWidth="1"/>
    <col min="3066" max="3071" width="7.5" style="23" customWidth="1"/>
    <col min="3072" max="3072" width="7.875" style="23" customWidth="1"/>
    <col min="3073" max="3073" width="9.25" style="23" customWidth="1"/>
    <col min="3074" max="3074" width="10.625" style="23" customWidth="1"/>
    <col min="3075" max="3075" width="3.25" style="23" customWidth="1"/>
    <col min="3076" max="3319" width="9" style="23"/>
    <col min="3320" max="3320" width="7.625" style="23" customWidth="1"/>
    <col min="3321" max="3321" width="11.25" style="23" customWidth="1"/>
    <col min="3322" max="3327" width="7.5" style="23" customWidth="1"/>
    <col min="3328" max="3328" width="7.875" style="23" customWidth="1"/>
    <col min="3329" max="3329" width="9.25" style="23" customWidth="1"/>
    <col min="3330" max="3330" width="10.625" style="23" customWidth="1"/>
    <col min="3331" max="3331" width="3.25" style="23" customWidth="1"/>
    <col min="3332" max="3575" width="9" style="23"/>
    <col min="3576" max="3576" width="7.625" style="23" customWidth="1"/>
    <col min="3577" max="3577" width="11.25" style="23" customWidth="1"/>
    <col min="3578" max="3583" width="7.5" style="23" customWidth="1"/>
    <col min="3584" max="3584" width="7.875" style="23" customWidth="1"/>
    <col min="3585" max="3585" width="9.25" style="23" customWidth="1"/>
    <col min="3586" max="3586" width="10.625" style="23" customWidth="1"/>
    <col min="3587" max="3587" width="3.25" style="23" customWidth="1"/>
    <col min="3588" max="3831" width="9" style="23"/>
    <col min="3832" max="3832" width="7.625" style="23" customWidth="1"/>
    <col min="3833" max="3833" width="11.25" style="23" customWidth="1"/>
    <col min="3834" max="3839" width="7.5" style="23" customWidth="1"/>
    <col min="3840" max="3840" width="7.875" style="23" customWidth="1"/>
    <col min="3841" max="3841" width="9.25" style="23" customWidth="1"/>
    <col min="3842" max="3842" width="10.625" style="23" customWidth="1"/>
    <col min="3843" max="3843" width="3.25" style="23" customWidth="1"/>
    <col min="3844" max="4087" width="9" style="23"/>
    <col min="4088" max="4088" width="7.625" style="23" customWidth="1"/>
    <col min="4089" max="4089" width="11.25" style="23" customWidth="1"/>
    <col min="4090" max="4095" width="7.5" style="23" customWidth="1"/>
    <col min="4096" max="4096" width="7.875" style="23" customWidth="1"/>
    <col min="4097" max="4097" width="9.25" style="23" customWidth="1"/>
    <col min="4098" max="4098" width="10.625" style="23" customWidth="1"/>
    <col min="4099" max="4099" width="3.25" style="23" customWidth="1"/>
    <col min="4100" max="4343" width="9" style="23"/>
    <col min="4344" max="4344" width="7.625" style="23" customWidth="1"/>
    <col min="4345" max="4345" width="11.25" style="23" customWidth="1"/>
    <col min="4346" max="4351" width="7.5" style="23" customWidth="1"/>
    <col min="4352" max="4352" width="7.875" style="23" customWidth="1"/>
    <col min="4353" max="4353" width="9.25" style="23" customWidth="1"/>
    <col min="4354" max="4354" width="10.625" style="23" customWidth="1"/>
    <col min="4355" max="4355" width="3.25" style="23" customWidth="1"/>
    <col min="4356" max="4599" width="9" style="23"/>
    <col min="4600" max="4600" width="7.625" style="23" customWidth="1"/>
    <col min="4601" max="4601" width="11.25" style="23" customWidth="1"/>
    <col min="4602" max="4607" width="7.5" style="23" customWidth="1"/>
    <col min="4608" max="4608" width="7.875" style="23" customWidth="1"/>
    <col min="4609" max="4609" width="9.25" style="23" customWidth="1"/>
    <col min="4610" max="4610" width="10.625" style="23" customWidth="1"/>
    <col min="4611" max="4611" width="3.25" style="23" customWidth="1"/>
    <col min="4612" max="4855" width="9" style="23"/>
    <col min="4856" max="4856" width="7.625" style="23" customWidth="1"/>
    <col min="4857" max="4857" width="11.25" style="23" customWidth="1"/>
    <col min="4858" max="4863" width="7.5" style="23" customWidth="1"/>
    <col min="4864" max="4864" width="7.875" style="23" customWidth="1"/>
    <col min="4865" max="4865" width="9.25" style="23" customWidth="1"/>
    <col min="4866" max="4866" width="10.625" style="23" customWidth="1"/>
    <col min="4867" max="4867" width="3.25" style="23" customWidth="1"/>
    <col min="4868" max="5111" width="9" style="23"/>
    <col min="5112" max="5112" width="7.625" style="23" customWidth="1"/>
    <col min="5113" max="5113" width="11.25" style="23" customWidth="1"/>
    <col min="5114" max="5119" width="7.5" style="23" customWidth="1"/>
    <col min="5120" max="5120" width="7.875" style="23" customWidth="1"/>
    <col min="5121" max="5121" width="9.25" style="23" customWidth="1"/>
    <col min="5122" max="5122" width="10.625" style="23" customWidth="1"/>
    <col min="5123" max="5123" width="3.25" style="23" customWidth="1"/>
    <col min="5124" max="5367" width="9" style="23"/>
    <col min="5368" max="5368" width="7.625" style="23" customWidth="1"/>
    <col min="5369" max="5369" width="11.25" style="23" customWidth="1"/>
    <col min="5370" max="5375" width="7.5" style="23" customWidth="1"/>
    <col min="5376" max="5376" width="7.875" style="23" customWidth="1"/>
    <col min="5377" max="5377" width="9.25" style="23" customWidth="1"/>
    <col min="5378" max="5378" width="10.625" style="23" customWidth="1"/>
    <col min="5379" max="5379" width="3.25" style="23" customWidth="1"/>
    <col min="5380" max="5623" width="9" style="23"/>
    <col min="5624" max="5624" width="7.625" style="23" customWidth="1"/>
    <col min="5625" max="5625" width="11.25" style="23" customWidth="1"/>
    <col min="5626" max="5631" width="7.5" style="23" customWidth="1"/>
    <col min="5632" max="5632" width="7.875" style="23" customWidth="1"/>
    <col min="5633" max="5633" width="9.25" style="23" customWidth="1"/>
    <col min="5634" max="5634" width="10.625" style="23" customWidth="1"/>
    <col min="5635" max="5635" width="3.25" style="23" customWidth="1"/>
    <col min="5636" max="5879" width="9" style="23"/>
    <col min="5880" max="5880" width="7.625" style="23" customWidth="1"/>
    <col min="5881" max="5881" width="11.25" style="23" customWidth="1"/>
    <col min="5882" max="5887" width="7.5" style="23" customWidth="1"/>
    <col min="5888" max="5888" width="7.875" style="23" customWidth="1"/>
    <col min="5889" max="5889" width="9.25" style="23" customWidth="1"/>
    <col min="5890" max="5890" width="10.625" style="23" customWidth="1"/>
    <col min="5891" max="5891" width="3.25" style="23" customWidth="1"/>
    <col min="5892" max="6135" width="9" style="23"/>
    <col min="6136" max="6136" width="7.625" style="23" customWidth="1"/>
    <col min="6137" max="6137" width="11.25" style="23" customWidth="1"/>
    <col min="6138" max="6143" width="7.5" style="23" customWidth="1"/>
    <col min="6144" max="6144" width="7.875" style="23" customWidth="1"/>
    <col min="6145" max="6145" width="9.25" style="23" customWidth="1"/>
    <col min="6146" max="6146" width="10.625" style="23" customWidth="1"/>
    <col min="6147" max="6147" width="3.25" style="23" customWidth="1"/>
    <col min="6148" max="6391" width="9" style="23"/>
    <col min="6392" max="6392" width="7.625" style="23" customWidth="1"/>
    <col min="6393" max="6393" width="11.25" style="23" customWidth="1"/>
    <col min="6394" max="6399" width="7.5" style="23" customWidth="1"/>
    <col min="6400" max="6400" width="7.875" style="23" customWidth="1"/>
    <col min="6401" max="6401" width="9.25" style="23" customWidth="1"/>
    <col min="6402" max="6402" width="10.625" style="23" customWidth="1"/>
    <col min="6403" max="6403" width="3.25" style="23" customWidth="1"/>
    <col min="6404" max="6647" width="9" style="23"/>
    <col min="6648" max="6648" width="7.625" style="23" customWidth="1"/>
    <col min="6649" max="6649" width="11.25" style="23" customWidth="1"/>
    <col min="6650" max="6655" width="7.5" style="23" customWidth="1"/>
    <col min="6656" max="6656" width="7.875" style="23" customWidth="1"/>
    <col min="6657" max="6657" width="9.25" style="23" customWidth="1"/>
    <col min="6658" max="6658" width="10.625" style="23" customWidth="1"/>
    <col min="6659" max="6659" width="3.25" style="23" customWidth="1"/>
    <col min="6660" max="6903" width="9" style="23"/>
    <col min="6904" max="6904" width="7.625" style="23" customWidth="1"/>
    <col min="6905" max="6905" width="11.25" style="23" customWidth="1"/>
    <col min="6906" max="6911" width="7.5" style="23" customWidth="1"/>
    <col min="6912" max="6912" width="7.875" style="23" customWidth="1"/>
    <col min="6913" max="6913" width="9.25" style="23" customWidth="1"/>
    <col min="6914" max="6914" width="10.625" style="23" customWidth="1"/>
    <col min="6915" max="6915" width="3.25" style="23" customWidth="1"/>
    <col min="6916" max="7159" width="9" style="23"/>
    <col min="7160" max="7160" width="7.625" style="23" customWidth="1"/>
    <col min="7161" max="7161" width="11.25" style="23" customWidth="1"/>
    <col min="7162" max="7167" width="7.5" style="23" customWidth="1"/>
    <col min="7168" max="7168" width="7.875" style="23" customWidth="1"/>
    <col min="7169" max="7169" width="9.25" style="23" customWidth="1"/>
    <col min="7170" max="7170" width="10.625" style="23" customWidth="1"/>
    <col min="7171" max="7171" width="3.25" style="23" customWidth="1"/>
    <col min="7172" max="7415" width="9" style="23"/>
    <col min="7416" max="7416" width="7.625" style="23" customWidth="1"/>
    <col min="7417" max="7417" width="11.25" style="23" customWidth="1"/>
    <col min="7418" max="7423" width="7.5" style="23" customWidth="1"/>
    <col min="7424" max="7424" width="7.875" style="23" customWidth="1"/>
    <col min="7425" max="7425" width="9.25" style="23" customWidth="1"/>
    <col min="7426" max="7426" width="10.625" style="23" customWidth="1"/>
    <col min="7427" max="7427" width="3.25" style="23" customWidth="1"/>
    <col min="7428" max="7671" width="9" style="23"/>
    <col min="7672" max="7672" width="7.625" style="23" customWidth="1"/>
    <col min="7673" max="7673" width="11.25" style="23" customWidth="1"/>
    <col min="7674" max="7679" width="7.5" style="23" customWidth="1"/>
    <col min="7680" max="7680" width="7.875" style="23" customWidth="1"/>
    <col min="7681" max="7681" width="9.25" style="23" customWidth="1"/>
    <col min="7682" max="7682" width="10.625" style="23" customWidth="1"/>
    <col min="7683" max="7683" width="3.25" style="23" customWidth="1"/>
    <col min="7684" max="7927" width="9" style="23"/>
    <col min="7928" max="7928" width="7.625" style="23" customWidth="1"/>
    <col min="7929" max="7929" width="11.25" style="23" customWidth="1"/>
    <col min="7930" max="7935" width="7.5" style="23" customWidth="1"/>
    <col min="7936" max="7936" width="7.875" style="23" customWidth="1"/>
    <col min="7937" max="7937" width="9.25" style="23" customWidth="1"/>
    <col min="7938" max="7938" width="10.625" style="23" customWidth="1"/>
    <col min="7939" max="7939" width="3.25" style="23" customWidth="1"/>
    <col min="7940" max="8183" width="9" style="23"/>
    <col min="8184" max="8184" width="7.625" style="23" customWidth="1"/>
    <col min="8185" max="8185" width="11.25" style="23" customWidth="1"/>
    <col min="8186" max="8191" width="7.5" style="23" customWidth="1"/>
    <col min="8192" max="8192" width="7.875" style="23" customWidth="1"/>
    <col min="8193" max="8193" width="9.25" style="23" customWidth="1"/>
    <col min="8194" max="8194" width="10.625" style="23" customWidth="1"/>
    <col min="8195" max="8195" width="3.25" style="23" customWidth="1"/>
    <col min="8196" max="8439" width="9" style="23"/>
    <col min="8440" max="8440" width="7.625" style="23" customWidth="1"/>
    <col min="8441" max="8441" width="11.25" style="23" customWidth="1"/>
    <col min="8442" max="8447" width="7.5" style="23" customWidth="1"/>
    <col min="8448" max="8448" width="7.875" style="23" customWidth="1"/>
    <col min="8449" max="8449" width="9.25" style="23" customWidth="1"/>
    <col min="8450" max="8450" width="10.625" style="23" customWidth="1"/>
    <col min="8451" max="8451" width="3.25" style="23" customWidth="1"/>
    <col min="8452" max="8695" width="9" style="23"/>
    <col min="8696" max="8696" width="7.625" style="23" customWidth="1"/>
    <col min="8697" max="8697" width="11.25" style="23" customWidth="1"/>
    <col min="8698" max="8703" width="7.5" style="23" customWidth="1"/>
    <col min="8704" max="8704" width="7.875" style="23" customWidth="1"/>
    <col min="8705" max="8705" width="9.25" style="23" customWidth="1"/>
    <col min="8706" max="8706" width="10.625" style="23" customWidth="1"/>
    <col min="8707" max="8707" width="3.25" style="23" customWidth="1"/>
    <col min="8708" max="8951" width="9" style="23"/>
    <col min="8952" max="8952" width="7.625" style="23" customWidth="1"/>
    <col min="8953" max="8953" width="11.25" style="23" customWidth="1"/>
    <col min="8954" max="8959" width="7.5" style="23" customWidth="1"/>
    <col min="8960" max="8960" width="7.875" style="23" customWidth="1"/>
    <col min="8961" max="8961" width="9.25" style="23" customWidth="1"/>
    <col min="8962" max="8962" width="10.625" style="23" customWidth="1"/>
    <col min="8963" max="8963" width="3.25" style="23" customWidth="1"/>
    <col min="8964" max="9207" width="9" style="23"/>
    <col min="9208" max="9208" width="7.625" style="23" customWidth="1"/>
    <col min="9209" max="9209" width="11.25" style="23" customWidth="1"/>
    <col min="9210" max="9215" width="7.5" style="23" customWidth="1"/>
    <col min="9216" max="9216" width="7.875" style="23" customWidth="1"/>
    <col min="9217" max="9217" width="9.25" style="23" customWidth="1"/>
    <col min="9218" max="9218" width="10.625" style="23" customWidth="1"/>
    <col min="9219" max="9219" width="3.25" style="23" customWidth="1"/>
    <col min="9220" max="9463" width="9" style="23"/>
    <col min="9464" max="9464" width="7.625" style="23" customWidth="1"/>
    <col min="9465" max="9465" width="11.25" style="23" customWidth="1"/>
    <col min="9466" max="9471" width="7.5" style="23" customWidth="1"/>
    <col min="9472" max="9472" width="7.875" style="23" customWidth="1"/>
    <col min="9473" max="9473" width="9.25" style="23" customWidth="1"/>
    <col min="9474" max="9474" width="10.625" style="23" customWidth="1"/>
    <col min="9475" max="9475" width="3.25" style="23" customWidth="1"/>
    <col min="9476" max="9719" width="9" style="23"/>
    <col min="9720" max="9720" width="7.625" style="23" customWidth="1"/>
    <col min="9721" max="9721" width="11.25" style="23" customWidth="1"/>
    <col min="9722" max="9727" width="7.5" style="23" customWidth="1"/>
    <col min="9728" max="9728" width="7.875" style="23" customWidth="1"/>
    <col min="9729" max="9729" width="9.25" style="23" customWidth="1"/>
    <col min="9730" max="9730" width="10.625" style="23" customWidth="1"/>
    <col min="9731" max="9731" width="3.25" style="23" customWidth="1"/>
    <col min="9732" max="9975" width="9" style="23"/>
    <col min="9976" max="9976" width="7.625" style="23" customWidth="1"/>
    <col min="9977" max="9977" width="11.25" style="23" customWidth="1"/>
    <col min="9978" max="9983" width="7.5" style="23" customWidth="1"/>
    <col min="9984" max="9984" width="7.875" style="23" customWidth="1"/>
    <col min="9985" max="9985" width="9.25" style="23" customWidth="1"/>
    <col min="9986" max="9986" width="10.625" style="23" customWidth="1"/>
    <col min="9987" max="9987" width="3.25" style="23" customWidth="1"/>
    <col min="9988" max="10231" width="9" style="23"/>
    <col min="10232" max="10232" width="7.625" style="23" customWidth="1"/>
    <col min="10233" max="10233" width="11.25" style="23" customWidth="1"/>
    <col min="10234" max="10239" width="7.5" style="23" customWidth="1"/>
    <col min="10240" max="10240" width="7.875" style="23" customWidth="1"/>
    <col min="10241" max="10241" width="9.25" style="23" customWidth="1"/>
    <col min="10242" max="10242" width="10.625" style="23" customWidth="1"/>
    <col min="10243" max="10243" width="3.25" style="23" customWidth="1"/>
    <col min="10244" max="10487" width="9" style="23"/>
    <col min="10488" max="10488" width="7.625" style="23" customWidth="1"/>
    <col min="10489" max="10489" width="11.25" style="23" customWidth="1"/>
    <col min="10490" max="10495" width="7.5" style="23" customWidth="1"/>
    <col min="10496" max="10496" width="7.875" style="23" customWidth="1"/>
    <col min="10497" max="10497" width="9.25" style="23" customWidth="1"/>
    <col min="10498" max="10498" width="10.625" style="23" customWidth="1"/>
    <col min="10499" max="10499" width="3.25" style="23" customWidth="1"/>
    <col min="10500" max="10743" width="9" style="23"/>
    <col min="10744" max="10744" width="7.625" style="23" customWidth="1"/>
    <col min="10745" max="10745" width="11.25" style="23" customWidth="1"/>
    <col min="10746" max="10751" width="7.5" style="23" customWidth="1"/>
    <col min="10752" max="10752" width="7.875" style="23" customWidth="1"/>
    <col min="10753" max="10753" width="9.25" style="23" customWidth="1"/>
    <col min="10754" max="10754" width="10.625" style="23" customWidth="1"/>
    <col min="10755" max="10755" width="3.25" style="23" customWidth="1"/>
    <col min="10756" max="10999" width="9" style="23"/>
    <col min="11000" max="11000" width="7.625" style="23" customWidth="1"/>
    <col min="11001" max="11001" width="11.25" style="23" customWidth="1"/>
    <col min="11002" max="11007" width="7.5" style="23" customWidth="1"/>
    <col min="11008" max="11008" width="7.875" style="23" customWidth="1"/>
    <col min="11009" max="11009" width="9.25" style="23" customWidth="1"/>
    <col min="11010" max="11010" width="10.625" style="23" customWidth="1"/>
    <col min="11011" max="11011" width="3.25" style="23" customWidth="1"/>
    <col min="11012" max="11255" width="9" style="23"/>
    <col min="11256" max="11256" width="7.625" style="23" customWidth="1"/>
    <col min="11257" max="11257" width="11.25" style="23" customWidth="1"/>
    <col min="11258" max="11263" width="7.5" style="23" customWidth="1"/>
    <col min="11264" max="11264" width="7.875" style="23" customWidth="1"/>
    <col min="11265" max="11265" width="9.25" style="23" customWidth="1"/>
    <col min="11266" max="11266" width="10.625" style="23" customWidth="1"/>
    <col min="11267" max="11267" width="3.25" style="23" customWidth="1"/>
    <col min="11268" max="11511" width="9" style="23"/>
    <col min="11512" max="11512" width="7.625" style="23" customWidth="1"/>
    <col min="11513" max="11513" width="11.25" style="23" customWidth="1"/>
    <col min="11514" max="11519" width="7.5" style="23" customWidth="1"/>
    <col min="11520" max="11520" width="7.875" style="23" customWidth="1"/>
    <col min="11521" max="11521" width="9.25" style="23" customWidth="1"/>
    <col min="11522" max="11522" width="10.625" style="23" customWidth="1"/>
    <col min="11523" max="11523" width="3.25" style="23" customWidth="1"/>
    <col min="11524" max="11767" width="9" style="23"/>
    <col min="11768" max="11768" width="7.625" style="23" customWidth="1"/>
    <col min="11769" max="11769" width="11.25" style="23" customWidth="1"/>
    <col min="11770" max="11775" width="7.5" style="23" customWidth="1"/>
    <col min="11776" max="11776" width="7.875" style="23" customWidth="1"/>
    <col min="11777" max="11777" width="9.25" style="23" customWidth="1"/>
    <col min="11778" max="11778" width="10.625" style="23" customWidth="1"/>
    <col min="11779" max="11779" width="3.25" style="23" customWidth="1"/>
    <col min="11780" max="12023" width="9" style="23"/>
    <col min="12024" max="12024" width="7.625" style="23" customWidth="1"/>
    <col min="12025" max="12025" width="11.25" style="23" customWidth="1"/>
    <col min="12026" max="12031" width="7.5" style="23" customWidth="1"/>
    <col min="12032" max="12032" width="7.875" style="23" customWidth="1"/>
    <col min="12033" max="12033" width="9.25" style="23" customWidth="1"/>
    <col min="12034" max="12034" width="10.625" style="23" customWidth="1"/>
    <col min="12035" max="12035" width="3.25" style="23" customWidth="1"/>
    <col min="12036" max="12279" width="9" style="23"/>
    <col min="12280" max="12280" width="7.625" style="23" customWidth="1"/>
    <col min="12281" max="12281" width="11.25" style="23" customWidth="1"/>
    <col min="12282" max="12287" width="7.5" style="23" customWidth="1"/>
    <col min="12288" max="12288" width="7.875" style="23" customWidth="1"/>
    <col min="12289" max="12289" width="9.25" style="23" customWidth="1"/>
    <col min="12290" max="12290" width="10.625" style="23" customWidth="1"/>
    <col min="12291" max="12291" width="3.25" style="23" customWidth="1"/>
    <col min="12292" max="12535" width="9" style="23"/>
    <col min="12536" max="12536" width="7.625" style="23" customWidth="1"/>
    <col min="12537" max="12537" width="11.25" style="23" customWidth="1"/>
    <col min="12538" max="12543" width="7.5" style="23" customWidth="1"/>
    <col min="12544" max="12544" width="7.875" style="23" customWidth="1"/>
    <col min="12545" max="12545" width="9.25" style="23" customWidth="1"/>
    <col min="12546" max="12546" width="10.625" style="23" customWidth="1"/>
    <col min="12547" max="12547" width="3.25" style="23" customWidth="1"/>
    <col min="12548" max="12791" width="9" style="23"/>
    <col min="12792" max="12792" width="7.625" style="23" customWidth="1"/>
    <col min="12793" max="12793" width="11.25" style="23" customWidth="1"/>
    <col min="12794" max="12799" width="7.5" style="23" customWidth="1"/>
    <col min="12800" max="12800" width="7.875" style="23" customWidth="1"/>
    <col min="12801" max="12801" width="9.25" style="23" customWidth="1"/>
    <col min="12802" max="12802" width="10.625" style="23" customWidth="1"/>
    <col min="12803" max="12803" width="3.25" style="23" customWidth="1"/>
    <col min="12804" max="13047" width="9" style="23"/>
    <col min="13048" max="13048" width="7.625" style="23" customWidth="1"/>
    <col min="13049" max="13049" width="11.25" style="23" customWidth="1"/>
    <col min="13050" max="13055" width="7.5" style="23" customWidth="1"/>
    <col min="13056" max="13056" width="7.875" style="23" customWidth="1"/>
    <col min="13057" max="13057" width="9.25" style="23" customWidth="1"/>
    <col min="13058" max="13058" width="10.625" style="23" customWidth="1"/>
    <col min="13059" max="13059" width="3.25" style="23" customWidth="1"/>
    <col min="13060" max="13303" width="9" style="23"/>
    <col min="13304" max="13304" width="7.625" style="23" customWidth="1"/>
    <col min="13305" max="13305" width="11.25" style="23" customWidth="1"/>
    <col min="13306" max="13311" width="7.5" style="23" customWidth="1"/>
    <col min="13312" max="13312" width="7.875" style="23" customWidth="1"/>
    <col min="13313" max="13313" width="9.25" style="23" customWidth="1"/>
    <col min="13314" max="13314" width="10.625" style="23" customWidth="1"/>
    <col min="13315" max="13315" width="3.25" style="23" customWidth="1"/>
    <col min="13316" max="13559" width="9" style="23"/>
    <col min="13560" max="13560" width="7.625" style="23" customWidth="1"/>
    <col min="13561" max="13561" width="11.25" style="23" customWidth="1"/>
    <col min="13562" max="13567" width="7.5" style="23" customWidth="1"/>
    <col min="13568" max="13568" width="7.875" style="23" customWidth="1"/>
    <col min="13569" max="13569" width="9.25" style="23" customWidth="1"/>
    <col min="13570" max="13570" width="10.625" style="23" customWidth="1"/>
    <col min="13571" max="13571" width="3.25" style="23" customWidth="1"/>
    <col min="13572" max="13815" width="9" style="23"/>
    <col min="13816" max="13816" width="7.625" style="23" customWidth="1"/>
    <col min="13817" max="13817" width="11.25" style="23" customWidth="1"/>
    <col min="13818" max="13823" width="7.5" style="23" customWidth="1"/>
    <col min="13824" max="13824" width="7.875" style="23" customWidth="1"/>
    <col min="13825" max="13825" width="9.25" style="23" customWidth="1"/>
    <col min="13826" max="13826" width="10.625" style="23" customWidth="1"/>
    <col min="13827" max="13827" width="3.25" style="23" customWidth="1"/>
    <col min="13828" max="14071" width="9" style="23"/>
    <col min="14072" max="14072" width="7.625" style="23" customWidth="1"/>
    <col min="14073" max="14073" width="11.25" style="23" customWidth="1"/>
    <col min="14074" max="14079" width="7.5" style="23" customWidth="1"/>
    <col min="14080" max="14080" width="7.875" style="23" customWidth="1"/>
    <col min="14081" max="14081" width="9.25" style="23" customWidth="1"/>
    <col min="14082" max="14082" width="10.625" style="23" customWidth="1"/>
    <col min="14083" max="14083" width="3.25" style="23" customWidth="1"/>
    <col min="14084" max="14327" width="9" style="23"/>
    <col min="14328" max="14328" width="7.625" style="23" customWidth="1"/>
    <col min="14329" max="14329" width="11.25" style="23" customWidth="1"/>
    <col min="14330" max="14335" width="7.5" style="23" customWidth="1"/>
    <col min="14336" max="14336" width="7.875" style="23" customWidth="1"/>
    <col min="14337" max="14337" width="9.25" style="23" customWidth="1"/>
    <col min="14338" max="14338" width="10.625" style="23" customWidth="1"/>
    <col min="14339" max="14339" width="3.25" style="23" customWidth="1"/>
    <col min="14340" max="14583" width="9" style="23"/>
    <col min="14584" max="14584" width="7.625" style="23" customWidth="1"/>
    <col min="14585" max="14585" width="11.25" style="23" customWidth="1"/>
    <col min="14586" max="14591" width="7.5" style="23" customWidth="1"/>
    <col min="14592" max="14592" width="7.875" style="23" customWidth="1"/>
    <col min="14593" max="14593" width="9.25" style="23" customWidth="1"/>
    <col min="14594" max="14594" width="10.625" style="23" customWidth="1"/>
    <col min="14595" max="14595" width="3.25" style="23" customWidth="1"/>
    <col min="14596" max="14839" width="9" style="23"/>
    <col min="14840" max="14840" width="7.625" style="23" customWidth="1"/>
    <col min="14841" max="14841" width="11.25" style="23" customWidth="1"/>
    <col min="14842" max="14847" width="7.5" style="23" customWidth="1"/>
    <col min="14848" max="14848" width="7.875" style="23" customWidth="1"/>
    <col min="14849" max="14849" width="9.25" style="23" customWidth="1"/>
    <col min="14850" max="14850" width="10.625" style="23" customWidth="1"/>
    <col min="14851" max="14851" width="3.25" style="23" customWidth="1"/>
    <col min="14852" max="15095" width="9" style="23"/>
    <col min="15096" max="15096" width="7.625" style="23" customWidth="1"/>
    <col min="15097" max="15097" width="11.25" style="23" customWidth="1"/>
    <col min="15098" max="15103" width="7.5" style="23" customWidth="1"/>
    <col min="15104" max="15104" width="7.875" style="23" customWidth="1"/>
    <col min="15105" max="15105" width="9.25" style="23" customWidth="1"/>
    <col min="15106" max="15106" width="10.625" style="23" customWidth="1"/>
    <col min="15107" max="15107" width="3.25" style="23" customWidth="1"/>
    <col min="15108" max="15351" width="9" style="23"/>
    <col min="15352" max="15352" width="7.625" style="23" customWidth="1"/>
    <col min="15353" max="15353" width="11.25" style="23" customWidth="1"/>
    <col min="15354" max="15359" width="7.5" style="23" customWidth="1"/>
    <col min="15360" max="15360" width="7.875" style="23" customWidth="1"/>
    <col min="15361" max="15361" width="9.25" style="23" customWidth="1"/>
    <col min="15362" max="15362" width="10.625" style="23" customWidth="1"/>
    <col min="15363" max="15363" width="3.25" style="23" customWidth="1"/>
    <col min="15364" max="15607" width="9" style="23"/>
    <col min="15608" max="15608" width="7.625" style="23" customWidth="1"/>
    <col min="15609" max="15609" width="11.25" style="23" customWidth="1"/>
    <col min="15610" max="15615" width="7.5" style="23" customWidth="1"/>
    <col min="15616" max="15616" width="7.875" style="23" customWidth="1"/>
    <col min="15617" max="15617" width="9.25" style="23" customWidth="1"/>
    <col min="15618" max="15618" width="10.625" style="23" customWidth="1"/>
    <col min="15619" max="15619" width="3.25" style="23" customWidth="1"/>
    <col min="15620" max="15863" width="9" style="23"/>
    <col min="15864" max="15864" width="7.625" style="23" customWidth="1"/>
    <col min="15865" max="15865" width="11.25" style="23" customWidth="1"/>
    <col min="15866" max="15871" width="7.5" style="23" customWidth="1"/>
    <col min="15872" max="15872" width="7.875" style="23" customWidth="1"/>
    <col min="15873" max="15873" width="9.25" style="23" customWidth="1"/>
    <col min="15874" max="15874" width="10.625" style="23" customWidth="1"/>
    <col min="15875" max="15875" width="3.25" style="23" customWidth="1"/>
    <col min="15876" max="16119" width="9" style="23"/>
    <col min="16120" max="16120" width="7.625" style="23" customWidth="1"/>
    <col min="16121" max="16121" width="11.25" style="23" customWidth="1"/>
    <col min="16122" max="16127" width="7.5" style="23" customWidth="1"/>
    <col min="16128" max="16128" width="7.875" style="23" customWidth="1"/>
    <col min="16129" max="16129" width="9.25" style="23" customWidth="1"/>
    <col min="16130" max="16130" width="10.625" style="23" customWidth="1"/>
    <col min="16131" max="16131" width="3.25" style="23" customWidth="1"/>
    <col min="16132" max="16384" width="9" style="23"/>
  </cols>
  <sheetData>
    <row r="1" spans="1:13" s="12" customFormat="1" ht="35.25" customHeight="1" thickBot="1">
      <c r="A1" s="111" t="s">
        <v>552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M1" s="13"/>
    </row>
    <row r="2" spans="1:13" s="14" customFormat="1" ht="19.899999999999999" customHeight="1">
      <c r="A2" s="113" t="s">
        <v>17</v>
      </c>
      <c r="B2" s="115" t="s">
        <v>18</v>
      </c>
      <c r="C2" s="115" t="s">
        <v>19</v>
      </c>
      <c r="D2" s="117" t="s">
        <v>20</v>
      </c>
      <c r="E2" s="118"/>
      <c r="F2" s="118"/>
      <c r="G2" s="118"/>
      <c r="H2" s="119"/>
      <c r="I2" s="120" t="s">
        <v>21</v>
      </c>
      <c r="J2" s="115" t="s">
        <v>22</v>
      </c>
      <c r="K2" s="122" t="s">
        <v>23</v>
      </c>
    </row>
    <row r="3" spans="1:13" s="14" customFormat="1" ht="20.25" thickBot="1">
      <c r="A3" s="114"/>
      <c r="B3" s="116"/>
      <c r="C3" s="116"/>
      <c r="D3" s="15" t="s">
        <v>13</v>
      </c>
      <c r="E3" s="15" t="s">
        <v>24</v>
      </c>
      <c r="F3" s="15" t="s">
        <v>25</v>
      </c>
      <c r="G3" s="15" t="s">
        <v>26</v>
      </c>
      <c r="H3" s="16" t="s">
        <v>27</v>
      </c>
      <c r="I3" s="121"/>
      <c r="J3" s="116"/>
      <c r="K3" s="123"/>
    </row>
    <row r="4" spans="1:13" ht="19.5" hidden="1">
      <c r="A4" s="17"/>
      <c r="B4" s="18"/>
      <c r="C4" s="19"/>
      <c r="D4" s="19">
        <v>5</v>
      </c>
      <c r="E4" s="19">
        <v>4</v>
      </c>
      <c r="F4" s="19">
        <v>3</v>
      </c>
      <c r="G4" s="19">
        <v>2</v>
      </c>
      <c r="H4" s="20">
        <v>1</v>
      </c>
      <c r="I4" s="21"/>
      <c r="J4" s="19"/>
      <c r="K4" s="22"/>
    </row>
    <row r="5" spans="1:13" s="14" customFormat="1" ht="19.5" hidden="1">
      <c r="A5" s="24"/>
      <c r="B5" s="25"/>
      <c r="C5" s="26"/>
      <c r="D5" s="26">
        <v>25</v>
      </c>
      <c r="E5" s="26">
        <v>15</v>
      </c>
      <c r="F5" s="26">
        <v>10</v>
      </c>
      <c r="G5" s="26">
        <v>5</v>
      </c>
      <c r="H5" s="27"/>
      <c r="I5" s="28"/>
      <c r="J5" s="26"/>
      <c r="K5" s="29"/>
    </row>
    <row r="6" spans="1:13" s="35" customFormat="1" ht="23.1" customHeight="1">
      <c r="A6" s="30">
        <f>IF(B6&lt;&gt;"",A5+1,"")</f>
        <v>1</v>
      </c>
      <c r="B6" s="80" t="s">
        <v>334</v>
      </c>
      <c r="C6" s="31" cm="1">
        <f t="array" ref="C6:C24">SUMIFS('7月積分表 '!$J$6:$J$23,'7月積分表 '!$B$6:$B$23,$B$6:$B$24)</f>
        <v>58</v>
      </c>
      <c r="D6" s="51">
        <f>COUNTIF('8月入選目錄 '!$D$9,$B$6:$B$35)</f>
        <v>1</v>
      </c>
      <c r="E6" s="51">
        <f>COUNTIF('8月入選目錄 '!$D$10,$B$6:$B$35)</f>
        <v>0</v>
      </c>
      <c r="F6" s="51">
        <f>COUNTIF('8月入選目錄 '!$D$11,$B$6:$B$35)</f>
        <v>0</v>
      </c>
      <c r="G6" s="51">
        <f>COUNTIF('8月入選目錄 '!$D$12:$D$16,$B$6:$B$35)</f>
        <v>0</v>
      </c>
      <c r="H6" s="52">
        <f>COUNTIF('8月入選目錄 '!$D$17:$D$36,$B$6:$B$35)+COUNTIF('8月入選目錄 '!$H$9:$H$32,$B$6:$B$35)</f>
        <v>5</v>
      </c>
      <c r="I6" s="53">
        <f t="shared" ref="I6:I23" si="0">(D6*$D$4)+(E6*$E$4)+(F6*$F$4)+(G6*$G$4)+(H6*$H$4)</f>
        <v>10</v>
      </c>
      <c r="J6" s="33">
        <f t="shared" ref="J6:J23" si="1">C6+I6</f>
        <v>68</v>
      </c>
      <c r="K6" s="34">
        <f t="shared" ref="K6:K23" si="2">(D6*$D$5)+(E6*$E$5)+(F6*$F$5)+(G6*$G$5)</f>
        <v>25</v>
      </c>
      <c r="M6" s="36"/>
    </row>
    <row r="7" spans="1:13" s="35" customFormat="1" ht="23.1" customHeight="1">
      <c r="A7" s="30">
        <f t="shared" ref="A7:A35" si="3">IF(B7&lt;&gt;"",A6+1,"")</f>
        <v>2</v>
      </c>
      <c r="B7" s="80" t="s">
        <v>327</v>
      </c>
      <c r="C7" s="31">
        <v>59</v>
      </c>
      <c r="D7" s="51">
        <f>COUNTIF('8月入選目錄 '!$D$9,$B$6:$B$35)</f>
        <v>0</v>
      </c>
      <c r="E7" s="51">
        <f>COUNTIF('8月入選目錄 '!$D$10,$B$6:$B$35)</f>
        <v>0</v>
      </c>
      <c r="F7" s="51">
        <f>COUNTIF('8月入選目錄 '!$D$11,$B$6:$B$35)</f>
        <v>1</v>
      </c>
      <c r="G7" s="51">
        <f>COUNTIF('8月入選目錄 '!$D$12:$D$16,$B$6:$B$35)</f>
        <v>1</v>
      </c>
      <c r="H7" s="52">
        <f>COUNTIF('8月入選目錄 '!$D$17:$D$36,$B$6:$B$35)+COUNTIF('8月入選目錄 '!$H$9:$H$32,$B$6:$B$35)</f>
        <v>2</v>
      </c>
      <c r="I7" s="53">
        <f t="shared" si="0"/>
        <v>7</v>
      </c>
      <c r="J7" s="33">
        <f t="shared" si="1"/>
        <v>66</v>
      </c>
      <c r="K7" s="34">
        <f t="shared" si="2"/>
        <v>15</v>
      </c>
      <c r="M7" s="36"/>
    </row>
    <row r="8" spans="1:13" s="35" customFormat="1" ht="23.1" customHeight="1">
      <c r="A8" s="30">
        <f t="shared" si="3"/>
        <v>3</v>
      </c>
      <c r="B8" s="80" t="s">
        <v>328</v>
      </c>
      <c r="C8" s="37">
        <v>54</v>
      </c>
      <c r="D8" s="51">
        <f>COUNTIF('8月入選目錄 '!$D$9,$B$6:$B$35)</f>
        <v>0</v>
      </c>
      <c r="E8" s="51">
        <f>COUNTIF('8月入選目錄 '!$D$10,$B$6:$B$35)</f>
        <v>0</v>
      </c>
      <c r="F8" s="51">
        <f>COUNTIF('8月入選目錄 '!$D$11,$B$6:$B$35)</f>
        <v>0</v>
      </c>
      <c r="G8" s="51">
        <f>COUNTIF('8月入選目錄 '!$D$12:$D$16,$B$6:$B$35)</f>
        <v>1</v>
      </c>
      <c r="H8" s="52">
        <f>COUNTIF('8月入選目錄 '!$D$17:$D$36,$B$6:$B$35)+COUNTIF('8月入選目錄 '!$H$9:$H$32,$B$6:$B$35)</f>
        <v>7</v>
      </c>
      <c r="I8" s="53">
        <f t="shared" si="0"/>
        <v>9</v>
      </c>
      <c r="J8" s="33">
        <f t="shared" si="1"/>
        <v>63</v>
      </c>
      <c r="K8" s="34">
        <f t="shared" si="2"/>
        <v>5</v>
      </c>
      <c r="M8" s="36"/>
    </row>
    <row r="9" spans="1:13" s="35" customFormat="1" ht="23.1" customHeight="1">
      <c r="A9" s="30">
        <f t="shared" si="3"/>
        <v>4</v>
      </c>
      <c r="B9" s="80" t="s">
        <v>331</v>
      </c>
      <c r="C9" s="37">
        <v>55</v>
      </c>
      <c r="D9" s="51">
        <f>COUNTIF('8月入選目錄 '!$D$9,$B$6:$B$35)</f>
        <v>0</v>
      </c>
      <c r="E9" s="51">
        <f>COUNTIF('8月入選目錄 '!$D$10,$B$6:$B$35)</f>
        <v>0</v>
      </c>
      <c r="F9" s="51">
        <f>COUNTIF('8月入選目錄 '!$D$11,$B$6:$B$35)</f>
        <v>0</v>
      </c>
      <c r="G9" s="51">
        <f>COUNTIF('8月入選目錄 '!$D$12:$D$16,$B$6:$B$35)</f>
        <v>0</v>
      </c>
      <c r="H9" s="52">
        <f>COUNTIF('8月入選目錄 '!$D$17:$D$36,$B$6:$B$35)+COUNTIF('8月入選目錄 '!$H$9:$H$32,$B$6:$B$35)</f>
        <v>7</v>
      </c>
      <c r="I9" s="53">
        <f t="shared" si="0"/>
        <v>7</v>
      </c>
      <c r="J9" s="33">
        <f t="shared" si="1"/>
        <v>62</v>
      </c>
      <c r="K9" s="34">
        <f t="shared" si="2"/>
        <v>0</v>
      </c>
      <c r="M9" s="36"/>
    </row>
    <row r="10" spans="1:13" s="35" customFormat="1" ht="23.1" customHeight="1">
      <c r="A10" s="30">
        <f t="shared" si="3"/>
        <v>5</v>
      </c>
      <c r="B10" s="80" t="s">
        <v>329</v>
      </c>
      <c r="C10" s="37">
        <v>55</v>
      </c>
      <c r="D10" s="51">
        <f>COUNTIF('8月入選目錄 '!$D$9,$B$6:$B$35)</f>
        <v>0</v>
      </c>
      <c r="E10" s="51">
        <f>COUNTIF('8月入選目錄 '!$D$10,$B$6:$B$35)</f>
        <v>0</v>
      </c>
      <c r="F10" s="51">
        <f>COUNTIF('8月入選目錄 '!$D$11,$B$6:$B$35)</f>
        <v>0</v>
      </c>
      <c r="G10" s="51">
        <f>COUNTIF('8月入選目錄 '!$D$12:$D$16,$B$6:$B$35)</f>
        <v>0</v>
      </c>
      <c r="H10" s="52">
        <f>COUNTIF('8月入選目錄 '!$D$17:$D$36,$B$6:$B$35)+COUNTIF('8月入選目錄 '!$H$9:$H$32,$B$6:$B$35)</f>
        <v>5</v>
      </c>
      <c r="I10" s="53">
        <f t="shared" si="0"/>
        <v>5</v>
      </c>
      <c r="J10" s="33">
        <f t="shared" si="1"/>
        <v>60</v>
      </c>
      <c r="K10" s="34">
        <f t="shared" si="2"/>
        <v>0</v>
      </c>
      <c r="M10" s="36"/>
    </row>
    <row r="11" spans="1:13" s="35" customFormat="1" ht="23.1" customHeight="1">
      <c r="A11" s="30">
        <f t="shared" si="3"/>
        <v>6</v>
      </c>
      <c r="B11" s="80" t="s">
        <v>330</v>
      </c>
      <c r="C11" s="31">
        <v>48</v>
      </c>
      <c r="D11" s="51">
        <f>COUNTIF('8月入選目錄 '!$D$9,$B$6:$B$35)</f>
        <v>0</v>
      </c>
      <c r="E11" s="51">
        <f>COUNTIF('8月入選目錄 '!$D$10,$B$6:$B$35)</f>
        <v>0</v>
      </c>
      <c r="F11" s="51">
        <f>COUNTIF('8月入選目錄 '!$D$11,$B$6:$B$35)</f>
        <v>0</v>
      </c>
      <c r="G11" s="51">
        <f>COUNTIF('8月入選目錄 '!$D$12:$D$16,$B$6:$B$35)</f>
        <v>1</v>
      </c>
      <c r="H11" s="52">
        <f>COUNTIF('8月入選目錄 '!$D$17:$D$36,$B$6:$B$35)+COUNTIF('8月入選目錄 '!$H$9:$H$32,$B$6:$B$35)</f>
        <v>5</v>
      </c>
      <c r="I11" s="53">
        <f t="shared" si="0"/>
        <v>7</v>
      </c>
      <c r="J11" s="33">
        <f t="shared" si="1"/>
        <v>55</v>
      </c>
      <c r="K11" s="34">
        <f t="shared" si="2"/>
        <v>5</v>
      </c>
      <c r="M11" s="36"/>
    </row>
    <row r="12" spans="1:13" ht="23.1" customHeight="1">
      <c r="A12" s="30">
        <f t="shared" si="3"/>
        <v>7</v>
      </c>
      <c r="B12" s="80" t="s">
        <v>332</v>
      </c>
      <c r="C12" s="31">
        <v>44</v>
      </c>
      <c r="D12" s="51">
        <f>COUNTIF('8月入選目錄 '!$D$9,$B$6:$B$35)</f>
        <v>0</v>
      </c>
      <c r="E12" s="51">
        <f>COUNTIF('8月入選目錄 '!$D$10,$B$6:$B$35)</f>
        <v>0</v>
      </c>
      <c r="F12" s="51">
        <f>COUNTIF('8月入選目錄 '!$D$11,$B$6:$B$35)</f>
        <v>0</v>
      </c>
      <c r="G12" s="51">
        <f>COUNTIF('8月入選目錄 '!$D$12:$D$16,$B$6:$B$35)</f>
        <v>1</v>
      </c>
      <c r="H12" s="52">
        <f>COUNTIF('8月入選目錄 '!$D$17:$D$36,$B$6:$B$35)+COUNTIF('8月入選目錄 '!$H$9:$H$32,$B$6:$B$35)</f>
        <v>6</v>
      </c>
      <c r="I12" s="53">
        <f t="shared" si="0"/>
        <v>8</v>
      </c>
      <c r="J12" s="33">
        <f t="shared" si="1"/>
        <v>52</v>
      </c>
      <c r="K12" s="34">
        <f t="shared" si="2"/>
        <v>5</v>
      </c>
      <c r="M12" s="38"/>
    </row>
    <row r="13" spans="1:13" ht="23.1" customHeight="1">
      <c r="A13" s="30">
        <f t="shared" si="3"/>
        <v>8</v>
      </c>
      <c r="B13" s="80" t="s">
        <v>333</v>
      </c>
      <c r="C13" s="31">
        <v>42</v>
      </c>
      <c r="D13" s="51">
        <f>COUNTIF('8月入選目錄 '!$D$9,$B$6:$B$35)</f>
        <v>0</v>
      </c>
      <c r="E13" s="51">
        <f>COUNTIF('8月入選目錄 '!$D$10,$B$6:$B$35)</f>
        <v>0</v>
      </c>
      <c r="F13" s="51">
        <f>COUNTIF('8月入選目錄 '!$D$11,$B$6:$B$35)</f>
        <v>0</v>
      </c>
      <c r="G13" s="51">
        <f>COUNTIF('8月入選目錄 '!$D$12:$D$16,$B$6:$B$35)</f>
        <v>1</v>
      </c>
      <c r="H13" s="52">
        <f>COUNTIF('8月入選目錄 '!$D$17:$D$36,$B$6:$B$35)+COUNTIF('8月入選目錄 '!$H$9:$H$32,$B$6:$B$35)</f>
        <v>2</v>
      </c>
      <c r="I13" s="53">
        <f t="shared" si="0"/>
        <v>4</v>
      </c>
      <c r="J13" s="33">
        <f t="shared" si="1"/>
        <v>46</v>
      </c>
      <c r="K13" s="34">
        <f t="shared" si="2"/>
        <v>5</v>
      </c>
      <c r="M13" s="38"/>
    </row>
    <row r="14" spans="1:13" ht="23.1" customHeight="1">
      <c r="A14" s="30">
        <f t="shared" si="3"/>
        <v>9</v>
      </c>
      <c r="B14" s="80" t="s">
        <v>335</v>
      </c>
      <c r="C14" s="31">
        <v>26</v>
      </c>
      <c r="D14" s="51">
        <f>COUNTIF('8月入選目錄 '!$D$9,$B$6:$B$35)</f>
        <v>0</v>
      </c>
      <c r="E14" s="51">
        <f>COUNTIF('8月入選目錄 '!$D$10,$B$6:$B$35)</f>
        <v>0</v>
      </c>
      <c r="F14" s="51">
        <f>COUNTIF('8月入選目錄 '!$D$11,$B$6:$B$35)</f>
        <v>0</v>
      </c>
      <c r="G14" s="51">
        <f>COUNTIF('8月入選目錄 '!$D$12:$D$16,$B$6:$B$35)</f>
        <v>0</v>
      </c>
      <c r="H14" s="52">
        <f>COUNTIF('8月入選目錄 '!$D$17:$D$36,$B$6:$B$35)+COUNTIF('8月入選目錄 '!$H$9:$H$32,$B$6:$B$35)</f>
        <v>0</v>
      </c>
      <c r="I14" s="53">
        <f t="shared" si="0"/>
        <v>0</v>
      </c>
      <c r="J14" s="33">
        <f t="shared" si="1"/>
        <v>26</v>
      </c>
      <c r="K14" s="34">
        <f t="shared" si="2"/>
        <v>0</v>
      </c>
      <c r="M14" s="38"/>
    </row>
    <row r="15" spans="1:13" ht="23.1" customHeight="1">
      <c r="A15" s="30">
        <f t="shared" si="3"/>
        <v>10</v>
      </c>
      <c r="B15" s="80" t="s">
        <v>336</v>
      </c>
      <c r="C15" s="31">
        <v>18</v>
      </c>
      <c r="D15" s="51">
        <f>COUNTIF('8月入選目錄 '!$D$9,$B$6:$B$35)</f>
        <v>0</v>
      </c>
      <c r="E15" s="51">
        <f>COUNTIF('8月入選目錄 '!$D$10,$B$6:$B$35)</f>
        <v>1</v>
      </c>
      <c r="F15" s="51">
        <f>COUNTIF('8月入選目錄 '!$D$11,$B$6:$B$35)</f>
        <v>0</v>
      </c>
      <c r="G15" s="51">
        <f>COUNTIF('8月入選目錄 '!$D$12:$D$16,$B$6:$B$35)</f>
        <v>0</v>
      </c>
      <c r="H15" s="52">
        <f>COUNTIF('8月入選目錄 '!$D$17:$D$36,$B$6:$B$35)+COUNTIF('8月入選目錄 '!$H$9:$H$32,$B$6:$B$35)</f>
        <v>1</v>
      </c>
      <c r="I15" s="53">
        <f t="shared" si="0"/>
        <v>5</v>
      </c>
      <c r="J15" s="33">
        <f t="shared" si="1"/>
        <v>23</v>
      </c>
      <c r="K15" s="34">
        <f t="shared" si="2"/>
        <v>15</v>
      </c>
      <c r="M15" s="38"/>
    </row>
    <row r="16" spans="1:13" ht="23.1" customHeight="1">
      <c r="A16" s="30">
        <f t="shared" si="3"/>
        <v>11</v>
      </c>
      <c r="B16" s="80" t="s">
        <v>340</v>
      </c>
      <c r="C16" s="31">
        <v>16</v>
      </c>
      <c r="D16" s="51">
        <f>COUNTIF('8月入選目錄 '!$D$9,$B$6:$B$35)</f>
        <v>0</v>
      </c>
      <c r="E16" s="51">
        <f>COUNTIF('8月入選目錄 '!$D$10,$B$6:$B$35)</f>
        <v>0</v>
      </c>
      <c r="F16" s="51">
        <f>COUNTIF('8月入選目錄 '!$D$11,$B$6:$B$35)</f>
        <v>0</v>
      </c>
      <c r="G16" s="51">
        <f>COUNTIF('8月入選目錄 '!$D$12:$D$16,$B$6:$B$35)</f>
        <v>0</v>
      </c>
      <c r="H16" s="52">
        <f>COUNTIF('8月入選目錄 '!$D$17:$D$36,$B$6:$B$35)+COUNTIF('8月入選目錄 '!$H$9:$H$32,$B$6:$B$35)</f>
        <v>0</v>
      </c>
      <c r="I16" s="53">
        <f t="shared" si="0"/>
        <v>0</v>
      </c>
      <c r="J16" s="33">
        <f t="shared" si="1"/>
        <v>16</v>
      </c>
      <c r="K16" s="34">
        <f t="shared" si="2"/>
        <v>0</v>
      </c>
      <c r="M16" s="38"/>
    </row>
    <row r="17" spans="1:13" ht="23.1" customHeight="1">
      <c r="A17" s="30">
        <f t="shared" si="3"/>
        <v>12</v>
      </c>
      <c r="B17" s="80" t="s">
        <v>338</v>
      </c>
      <c r="C17" s="37">
        <v>12</v>
      </c>
      <c r="D17" s="51">
        <f>COUNTIF('8月入選目錄 '!$D$9,$B$6:$B$35)</f>
        <v>0</v>
      </c>
      <c r="E17" s="51">
        <f>COUNTIF('8月入選目錄 '!$D$10,$B$6:$B$35)</f>
        <v>0</v>
      </c>
      <c r="F17" s="51">
        <f>COUNTIF('8月入選目錄 '!$D$11,$B$6:$B$35)</f>
        <v>0</v>
      </c>
      <c r="G17" s="51">
        <f>COUNTIF('8月入選目錄 '!$D$12:$D$16,$B$6:$B$35)</f>
        <v>0</v>
      </c>
      <c r="H17" s="52">
        <f>COUNTIF('8月入選目錄 '!$D$17:$D$36,$B$6:$B$35)+COUNTIF('8月入選目錄 '!$H$9:$H$32,$B$6:$B$35)</f>
        <v>0</v>
      </c>
      <c r="I17" s="53">
        <f t="shared" si="0"/>
        <v>0</v>
      </c>
      <c r="J17" s="33">
        <f t="shared" si="1"/>
        <v>12</v>
      </c>
      <c r="K17" s="34">
        <f t="shared" si="2"/>
        <v>0</v>
      </c>
    </row>
    <row r="18" spans="1:13" ht="23.1" customHeight="1">
      <c r="A18" s="30">
        <f t="shared" si="3"/>
        <v>13</v>
      </c>
      <c r="B18" s="80" t="s">
        <v>337</v>
      </c>
      <c r="C18" s="37">
        <v>10</v>
      </c>
      <c r="D18" s="51">
        <f>COUNTIF('8月入選目錄 '!$D$9,$B$6:$B$35)</f>
        <v>0</v>
      </c>
      <c r="E18" s="51">
        <f>COUNTIF('8月入選目錄 '!$D$10,$B$6:$B$35)</f>
        <v>0</v>
      </c>
      <c r="F18" s="51">
        <f>COUNTIF('8月入選目錄 '!$D$11,$B$6:$B$35)</f>
        <v>0</v>
      </c>
      <c r="G18" s="51">
        <f>COUNTIF('8月入選目錄 '!$D$12:$D$16,$B$6:$B$35)</f>
        <v>0</v>
      </c>
      <c r="H18" s="52">
        <f>COUNTIF('8月入選目錄 '!$D$17:$D$36,$B$6:$B$35)+COUNTIF('8月入選目錄 '!$H$9:$H$32,$B$6:$B$35)</f>
        <v>1</v>
      </c>
      <c r="I18" s="53">
        <f t="shared" si="0"/>
        <v>1</v>
      </c>
      <c r="J18" s="33">
        <f t="shared" si="1"/>
        <v>11</v>
      </c>
      <c r="K18" s="34">
        <f t="shared" si="2"/>
        <v>0</v>
      </c>
      <c r="M18" s="38"/>
    </row>
    <row r="19" spans="1:13" ht="23.1" customHeight="1">
      <c r="A19" s="30">
        <f t="shared" si="3"/>
        <v>14</v>
      </c>
      <c r="B19" s="80" t="s">
        <v>341</v>
      </c>
      <c r="C19" s="37">
        <v>8</v>
      </c>
      <c r="D19" s="51">
        <f>COUNTIF('8月入選目錄 '!$D$9,$B$6:$B$35)</f>
        <v>0</v>
      </c>
      <c r="E19" s="51">
        <f>COUNTIF('8月入選目錄 '!$D$10,$B$6:$B$35)</f>
        <v>0</v>
      </c>
      <c r="F19" s="51">
        <f>COUNTIF('8月入選目錄 '!$D$11,$B$6:$B$35)</f>
        <v>0</v>
      </c>
      <c r="G19" s="51">
        <f>COUNTIF('8月入選目錄 '!$D$12:$D$16,$B$6:$B$35)</f>
        <v>0</v>
      </c>
      <c r="H19" s="52">
        <f>COUNTIF('8月入選目錄 '!$D$17:$D$36,$B$6:$B$35)+COUNTIF('8月入選目錄 '!$H$9:$H$32,$B$6:$B$35)</f>
        <v>0</v>
      </c>
      <c r="I19" s="53">
        <f t="shared" si="0"/>
        <v>0</v>
      </c>
      <c r="J19" s="33">
        <f t="shared" si="1"/>
        <v>8</v>
      </c>
      <c r="K19" s="34">
        <f t="shared" si="2"/>
        <v>0</v>
      </c>
      <c r="M19" s="38"/>
    </row>
    <row r="20" spans="1:13" ht="23.1" customHeight="1">
      <c r="A20" s="30">
        <f t="shared" si="3"/>
        <v>15</v>
      </c>
      <c r="B20" s="80" t="s">
        <v>319</v>
      </c>
      <c r="C20" s="41">
        <v>6</v>
      </c>
      <c r="D20" s="51">
        <f>COUNTIF('8月入選目錄 '!$D$9,$B$6:$B$35)</f>
        <v>0</v>
      </c>
      <c r="E20" s="51">
        <f>COUNTIF('8月入選目錄 '!$D$10,$B$6:$B$35)</f>
        <v>0</v>
      </c>
      <c r="F20" s="51">
        <f>COUNTIF('8月入選目錄 '!$D$11,$B$6:$B$35)</f>
        <v>0</v>
      </c>
      <c r="G20" s="51">
        <f>COUNTIF('8月入選目錄 '!$D$12:$D$16,$B$6:$B$35)</f>
        <v>0</v>
      </c>
      <c r="H20" s="52">
        <f>COUNTIF('8月入選目錄 '!$D$17:$D$36,$B$6:$B$35)+COUNTIF('8月入選目錄 '!$H$9:$H$32,$B$6:$B$35)</f>
        <v>1</v>
      </c>
      <c r="I20" s="53">
        <f t="shared" si="0"/>
        <v>1</v>
      </c>
      <c r="J20" s="33">
        <f t="shared" si="1"/>
        <v>7</v>
      </c>
      <c r="K20" s="34">
        <f t="shared" si="2"/>
        <v>0</v>
      </c>
    </row>
    <row r="21" spans="1:13" ht="23.1" customHeight="1">
      <c r="A21" s="30">
        <f t="shared" si="3"/>
        <v>16</v>
      </c>
      <c r="B21" s="80" t="s">
        <v>399</v>
      </c>
      <c r="C21" s="37">
        <v>6</v>
      </c>
      <c r="D21" s="51">
        <f>COUNTIF('8月入選目錄 '!$D$9,$B$6:$B$35)</f>
        <v>0</v>
      </c>
      <c r="E21" s="51">
        <f>COUNTIF('8月入選目錄 '!$D$10,$B$6:$B$35)</f>
        <v>0</v>
      </c>
      <c r="F21" s="51">
        <f>COUNTIF('8月入選目錄 '!$D$11,$B$6:$B$35)</f>
        <v>0</v>
      </c>
      <c r="G21" s="51">
        <f>COUNTIF('8月入選目錄 '!$D$12:$D$16,$B$6:$B$35)</f>
        <v>0</v>
      </c>
      <c r="H21" s="52">
        <f>COUNTIF('8月入選目錄 '!$D$17:$D$36,$B$6:$B$35)+COUNTIF('8月入選目錄 '!$H$9:$H$32,$B$6:$B$35)</f>
        <v>1</v>
      </c>
      <c r="I21" s="53">
        <f t="shared" si="0"/>
        <v>1</v>
      </c>
      <c r="J21" s="33">
        <f t="shared" si="1"/>
        <v>7</v>
      </c>
      <c r="K21" s="34">
        <f t="shared" si="2"/>
        <v>0</v>
      </c>
      <c r="M21" s="38"/>
    </row>
    <row r="22" spans="1:13" ht="23.1" customHeight="1">
      <c r="A22" s="30">
        <f t="shared" si="3"/>
        <v>17</v>
      </c>
      <c r="B22" s="80" t="s">
        <v>339</v>
      </c>
      <c r="C22" s="37">
        <v>5</v>
      </c>
      <c r="D22" s="51">
        <f>COUNTIF('8月入選目錄 '!$D$9,$B$6:$B$35)</f>
        <v>0</v>
      </c>
      <c r="E22" s="51">
        <f>COUNTIF('8月入選目錄 '!$D$10,$B$6:$B$35)</f>
        <v>0</v>
      </c>
      <c r="F22" s="51">
        <f>COUNTIF('8月入選目錄 '!$D$11,$B$6:$B$35)</f>
        <v>0</v>
      </c>
      <c r="G22" s="51">
        <f>COUNTIF('8月入選目錄 '!$D$12:$D$16,$B$6:$B$35)</f>
        <v>0</v>
      </c>
      <c r="H22" s="52">
        <f>COUNTIF('8月入選目錄 '!$D$17:$D$36,$B$6:$B$35)+COUNTIF('8月入選目錄 '!$H$9:$H$32,$B$6:$B$35)</f>
        <v>0</v>
      </c>
      <c r="I22" s="53">
        <f t="shared" si="0"/>
        <v>0</v>
      </c>
      <c r="J22" s="33">
        <f t="shared" si="1"/>
        <v>5</v>
      </c>
      <c r="K22" s="34">
        <f t="shared" si="2"/>
        <v>0</v>
      </c>
      <c r="M22" s="38"/>
    </row>
    <row r="23" spans="1:13" ht="23.1" customHeight="1">
      <c r="A23" s="30">
        <f t="shared" si="3"/>
        <v>18</v>
      </c>
      <c r="B23" s="80" t="s">
        <v>342</v>
      </c>
      <c r="C23" s="37">
        <v>1</v>
      </c>
      <c r="D23" s="51">
        <f>COUNTIF('8月入選目錄 '!$D$9,$B$6:$B$35)</f>
        <v>0</v>
      </c>
      <c r="E23" s="51">
        <f>COUNTIF('8月入選目錄 '!$D$10,$B$6:$B$35)</f>
        <v>0</v>
      </c>
      <c r="F23" s="51">
        <f>COUNTIF('8月入選目錄 '!$D$11,$B$6:$B$35)</f>
        <v>0</v>
      </c>
      <c r="G23" s="51">
        <f>COUNTIF('8月入選目錄 '!$D$12:$D$16,$B$6:$B$35)</f>
        <v>0</v>
      </c>
      <c r="H23" s="52">
        <f>COUNTIF('8月入選目錄 '!$D$17:$D$36,$B$6:$B$35)+COUNTIF('8月入選目錄 '!$H$9:$H$32,$B$6:$B$35)</f>
        <v>0</v>
      </c>
      <c r="I23" s="53">
        <f t="shared" si="0"/>
        <v>0</v>
      </c>
      <c r="J23" s="33">
        <f t="shared" si="1"/>
        <v>1</v>
      </c>
      <c r="K23" s="34">
        <f t="shared" si="2"/>
        <v>0</v>
      </c>
      <c r="M23" s="38"/>
    </row>
    <row r="24" spans="1:13" ht="23.1" customHeight="1">
      <c r="A24" s="30">
        <f t="shared" si="3"/>
        <v>19</v>
      </c>
      <c r="B24" s="39" t="s">
        <v>142</v>
      </c>
      <c r="C24" s="37">
        <v>0</v>
      </c>
      <c r="D24" s="51">
        <f>COUNTIF('8月入選目錄 '!$D$9,$B$6:$B$35)</f>
        <v>0</v>
      </c>
      <c r="E24" s="51">
        <f>COUNTIF('8月入選目錄 '!$D$10,$B$6:$B$35)</f>
        <v>0</v>
      </c>
      <c r="F24" s="51">
        <f>COUNTIF('8月入選目錄 '!$D$11,$B$6:$B$35)</f>
        <v>0</v>
      </c>
      <c r="G24" s="51">
        <f>COUNTIF('8月入選目錄 '!$D$12:$D$16,$B$6:$B$35)</f>
        <v>0</v>
      </c>
      <c r="H24" s="52">
        <f>COUNTIF('8月入選目錄 '!$D$17:$D$36,$B$6:$B$35)+COUNTIF('8月入選目錄 '!$H$9:$H$32,$B$6:$B$35)</f>
        <v>1</v>
      </c>
      <c r="I24" s="53">
        <f t="shared" ref="I24" si="4">(D24*$D$4)+(E24*$E$4)+(F24*$F$4)+(G24*$G$4)+(H24*$H$4)</f>
        <v>1</v>
      </c>
      <c r="J24" s="33">
        <f t="shared" ref="J24" si="5">C24+I24</f>
        <v>1</v>
      </c>
      <c r="K24" s="34">
        <f t="shared" ref="K24" si="6">(D24*$D$5)+(E24*$E$5)+(F24*$F$5)+(G24*$G$5)</f>
        <v>0</v>
      </c>
      <c r="M24" s="38"/>
    </row>
    <row r="25" spans="1:13" ht="23.1" customHeight="1">
      <c r="A25" s="30">
        <f t="shared" si="3"/>
        <v>20</v>
      </c>
      <c r="B25" s="39" t="s">
        <v>586</v>
      </c>
      <c r="C25" s="37">
        <v>0</v>
      </c>
      <c r="D25" s="51">
        <f>COUNTIF('8月入選目錄 '!$D$9,$B$6:$B$35)</f>
        <v>0</v>
      </c>
      <c r="E25" s="51">
        <f>COUNTIF('8月入選目錄 '!$D$10,$B$6:$B$35)</f>
        <v>0</v>
      </c>
      <c r="F25" s="51">
        <f>COUNTIF('8月入選目錄 '!$D$11,$B$6:$B$35)</f>
        <v>0</v>
      </c>
      <c r="G25" s="51">
        <f>COUNTIF('8月入選目錄 '!$D$12:$D$16,$B$6:$B$35)</f>
        <v>0</v>
      </c>
      <c r="H25" s="52">
        <f>COUNTIF('8月入選目錄 '!$D$17:$D$36,$B$6:$B$35)+COUNTIF('8月入選目錄 '!$H$9:$H$32,$B$6:$B$35)</f>
        <v>0</v>
      </c>
      <c r="I25" s="53">
        <f t="shared" ref="I25" si="7">(D25*$D$4)+(E25*$E$4)+(F25*$F$4)+(G25*$G$4)+(H25*$H$4)</f>
        <v>0</v>
      </c>
      <c r="J25" s="33">
        <f t="shared" ref="J25" si="8">C25+I25</f>
        <v>0</v>
      </c>
      <c r="K25" s="34"/>
      <c r="M25" s="38"/>
    </row>
    <row r="26" spans="1:13" ht="23.1" customHeight="1">
      <c r="A26" s="30" t="str">
        <f t="shared" si="3"/>
        <v/>
      </c>
      <c r="B26" s="39"/>
      <c r="C26" s="37"/>
      <c r="D26" s="51"/>
      <c r="E26" s="51"/>
      <c r="F26" s="51"/>
      <c r="G26" s="51"/>
      <c r="H26" s="52"/>
      <c r="I26" s="53"/>
      <c r="J26" s="33"/>
      <c r="K26" s="34"/>
    </row>
    <row r="27" spans="1:13" ht="23.1" customHeight="1">
      <c r="A27" s="30" t="str">
        <f t="shared" si="3"/>
        <v/>
      </c>
      <c r="B27" s="40"/>
      <c r="C27" s="37"/>
      <c r="D27" s="51"/>
      <c r="E27" s="51"/>
      <c r="F27" s="51"/>
      <c r="G27" s="51"/>
      <c r="H27" s="52"/>
      <c r="I27" s="53"/>
      <c r="J27" s="33"/>
      <c r="K27" s="34"/>
    </row>
    <row r="28" spans="1:13" ht="23.1" customHeight="1">
      <c r="A28" s="30" t="str">
        <f t="shared" si="3"/>
        <v/>
      </c>
      <c r="B28" s="40"/>
      <c r="C28" s="37"/>
      <c r="D28" s="51"/>
      <c r="E28" s="51"/>
      <c r="F28" s="51"/>
      <c r="G28" s="51"/>
      <c r="H28" s="52"/>
      <c r="I28" s="53"/>
      <c r="J28" s="33"/>
      <c r="K28" s="34"/>
    </row>
    <row r="29" spans="1:13" s="14" customFormat="1" ht="23.1" customHeight="1">
      <c r="A29" s="30" t="str">
        <f t="shared" si="3"/>
        <v/>
      </c>
      <c r="B29" s="40"/>
      <c r="C29" s="42"/>
      <c r="D29" s="51"/>
      <c r="E29" s="51"/>
      <c r="F29" s="51"/>
      <c r="G29" s="51"/>
      <c r="H29" s="52"/>
      <c r="I29" s="53"/>
      <c r="J29" s="33"/>
      <c r="K29" s="34"/>
    </row>
    <row r="30" spans="1:13" s="14" customFormat="1" ht="23.1" customHeight="1">
      <c r="A30" s="30" t="str">
        <f t="shared" si="3"/>
        <v/>
      </c>
      <c r="B30" s="40"/>
      <c r="C30" s="42"/>
      <c r="D30" s="51"/>
      <c r="E30" s="51"/>
      <c r="F30" s="51"/>
      <c r="G30" s="51"/>
      <c r="H30" s="52"/>
      <c r="I30" s="53"/>
      <c r="J30" s="33"/>
      <c r="K30" s="34"/>
    </row>
    <row r="31" spans="1:13" s="14" customFormat="1" ht="23.1" customHeight="1">
      <c r="A31" s="30" t="str">
        <f t="shared" si="3"/>
        <v/>
      </c>
      <c r="B31" s="40"/>
      <c r="C31" s="42"/>
      <c r="D31" s="51"/>
      <c r="E31" s="51"/>
      <c r="F31" s="51"/>
      <c r="G31" s="51"/>
      <c r="H31" s="52"/>
      <c r="I31" s="53"/>
      <c r="J31" s="33"/>
      <c r="K31" s="34"/>
    </row>
    <row r="32" spans="1:13" s="14" customFormat="1" ht="23.1" customHeight="1">
      <c r="A32" s="30" t="str">
        <f t="shared" si="3"/>
        <v/>
      </c>
      <c r="B32" s="40"/>
      <c r="C32" s="42"/>
      <c r="D32" s="51"/>
      <c r="E32" s="51"/>
      <c r="F32" s="51"/>
      <c r="G32" s="51"/>
      <c r="H32" s="52"/>
      <c r="I32" s="53"/>
      <c r="J32" s="33"/>
      <c r="K32" s="34"/>
    </row>
    <row r="33" spans="1:11" s="14" customFormat="1" ht="23.1" customHeight="1">
      <c r="A33" s="30" t="str">
        <f t="shared" si="3"/>
        <v/>
      </c>
      <c r="B33" s="40"/>
      <c r="C33" s="42"/>
      <c r="D33" s="51"/>
      <c r="E33" s="51"/>
      <c r="F33" s="51"/>
      <c r="G33" s="51"/>
      <c r="H33" s="52"/>
      <c r="I33" s="53"/>
      <c r="J33" s="33"/>
      <c r="K33" s="34"/>
    </row>
    <row r="34" spans="1:11" s="14" customFormat="1" ht="23.1" customHeight="1">
      <c r="A34" s="30" t="str">
        <f t="shared" si="3"/>
        <v/>
      </c>
      <c r="B34" s="40"/>
      <c r="C34" s="42"/>
      <c r="D34" s="51"/>
      <c r="E34" s="51"/>
      <c r="F34" s="51"/>
      <c r="G34" s="51"/>
      <c r="H34" s="52"/>
      <c r="I34" s="53"/>
      <c r="J34" s="33"/>
      <c r="K34" s="34"/>
    </row>
    <row r="35" spans="1:11" s="14" customFormat="1" ht="23.1" customHeight="1" thickBot="1">
      <c r="A35" s="30" t="str">
        <f t="shared" si="3"/>
        <v/>
      </c>
      <c r="B35" s="40"/>
      <c r="C35" s="42"/>
      <c r="D35" s="65"/>
      <c r="E35" s="65"/>
      <c r="F35" s="65"/>
      <c r="G35" s="65"/>
      <c r="H35" s="66"/>
      <c r="I35" s="32"/>
      <c r="J35" s="33"/>
      <c r="K35" s="34"/>
    </row>
    <row r="36" spans="1:11" s="14" customFormat="1" ht="23.1" customHeight="1" thickBot="1">
      <c r="A36" s="109" t="s">
        <v>28</v>
      </c>
      <c r="B36" s="110"/>
      <c r="C36" s="43"/>
      <c r="D36" s="43">
        <f t="shared" ref="D36:I36" si="9">SUM(D6:D29)</f>
        <v>1</v>
      </c>
      <c r="E36" s="43">
        <f t="shared" si="9"/>
        <v>1</v>
      </c>
      <c r="F36" s="43">
        <f t="shared" si="9"/>
        <v>1</v>
      </c>
      <c r="G36" s="43">
        <f t="shared" si="9"/>
        <v>5</v>
      </c>
      <c r="H36" s="44">
        <f t="shared" si="9"/>
        <v>44</v>
      </c>
      <c r="I36" s="45">
        <f t="shared" si="9"/>
        <v>66</v>
      </c>
      <c r="J36" s="46">
        <f>I36+C36</f>
        <v>66</v>
      </c>
      <c r="K36" s="47">
        <f>SUM(K6:K29)</f>
        <v>75</v>
      </c>
    </row>
    <row r="37" spans="1:11" s="50" customFormat="1" ht="23.1" customHeight="1">
      <c r="A37" s="48" t="s">
        <v>29</v>
      </c>
      <c r="B37" s="49"/>
      <c r="C37" s="49"/>
      <c r="D37" s="49"/>
      <c r="E37" s="49"/>
      <c r="F37" s="49"/>
      <c r="G37" s="49"/>
      <c r="H37" s="49"/>
    </row>
  </sheetData>
  <mergeCells count="9">
    <mergeCell ref="A36:B36"/>
    <mergeCell ref="A1:K1"/>
    <mergeCell ref="A2:A3"/>
    <mergeCell ref="B2:B3"/>
    <mergeCell ref="C2:C3"/>
    <mergeCell ref="D2:H2"/>
    <mergeCell ref="I2:I3"/>
    <mergeCell ref="J2:J3"/>
    <mergeCell ref="K2:K3"/>
  </mergeCells>
  <phoneticPr fontId="3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2119C-C195-46B9-87E4-B61EA218A168}">
  <dimension ref="A1:I44"/>
  <sheetViews>
    <sheetView zoomScale="90" zoomScaleNormal="90" workbookViewId="0">
      <selection activeCell="J10" sqref="J10"/>
    </sheetView>
  </sheetViews>
  <sheetFormatPr defaultRowHeight="16.5"/>
  <cols>
    <col min="1" max="1" width="6.375" customWidth="1"/>
    <col min="2" max="2" width="5.25" customWidth="1"/>
    <col min="3" max="3" width="17.5" customWidth="1"/>
    <col min="4" max="4" width="10.75" customWidth="1"/>
    <col min="5" max="5" width="6.125" customWidth="1"/>
    <col min="6" max="6" width="5.25" customWidth="1"/>
    <col min="7" max="7" width="20.75" customWidth="1"/>
    <col min="8" max="8" width="10.875" customWidth="1"/>
    <col min="9" max="9" width="15.25" customWidth="1"/>
    <col min="254" max="254" width="7.375" customWidth="1"/>
    <col min="255" max="255" width="10.375" customWidth="1"/>
    <col min="256" max="256" width="12.75" customWidth="1"/>
    <col min="257" max="257" width="15.5" customWidth="1"/>
    <col min="258" max="258" width="7.375" customWidth="1"/>
    <col min="259" max="259" width="9.5" customWidth="1"/>
    <col min="260" max="260" width="14.125" customWidth="1"/>
    <col min="261" max="261" width="15.5" customWidth="1"/>
    <col min="262" max="262" width="15.25" customWidth="1"/>
    <col min="265" max="265" width="24.125" customWidth="1"/>
    <col min="510" max="510" width="7.375" customWidth="1"/>
    <col min="511" max="511" width="10.375" customWidth="1"/>
    <col min="512" max="512" width="12.75" customWidth="1"/>
    <col min="513" max="513" width="15.5" customWidth="1"/>
    <col min="514" max="514" width="7.375" customWidth="1"/>
    <col min="515" max="515" width="9.5" customWidth="1"/>
    <col min="516" max="516" width="14.125" customWidth="1"/>
    <col min="517" max="517" width="15.5" customWidth="1"/>
    <col min="518" max="518" width="15.25" customWidth="1"/>
    <col min="521" max="521" width="24.125" customWidth="1"/>
    <col min="766" max="766" width="7.375" customWidth="1"/>
    <col min="767" max="767" width="10.375" customWidth="1"/>
    <col min="768" max="768" width="12.75" customWidth="1"/>
    <col min="769" max="769" width="15.5" customWidth="1"/>
    <col min="770" max="770" width="7.375" customWidth="1"/>
    <col min="771" max="771" width="9.5" customWidth="1"/>
    <col min="772" max="772" width="14.125" customWidth="1"/>
    <col min="773" max="773" width="15.5" customWidth="1"/>
    <col min="774" max="774" width="15.25" customWidth="1"/>
    <col min="777" max="777" width="24.125" customWidth="1"/>
    <col min="1022" max="1022" width="7.375" customWidth="1"/>
    <col min="1023" max="1023" width="10.375" customWidth="1"/>
    <col min="1024" max="1024" width="12.75" customWidth="1"/>
    <col min="1025" max="1025" width="15.5" customWidth="1"/>
    <col min="1026" max="1026" width="7.375" customWidth="1"/>
    <col min="1027" max="1027" width="9.5" customWidth="1"/>
    <col min="1028" max="1028" width="14.125" customWidth="1"/>
    <col min="1029" max="1029" width="15.5" customWidth="1"/>
    <col min="1030" max="1030" width="15.25" customWidth="1"/>
    <col min="1033" max="1033" width="24.125" customWidth="1"/>
    <col min="1278" max="1278" width="7.375" customWidth="1"/>
    <col min="1279" max="1279" width="10.375" customWidth="1"/>
    <col min="1280" max="1280" width="12.75" customWidth="1"/>
    <col min="1281" max="1281" width="15.5" customWidth="1"/>
    <col min="1282" max="1282" width="7.375" customWidth="1"/>
    <col min="1283" max="1283" width="9.5" customWidth="1"/>
    <col min="1284" max="1284" width="14.125" customWidth="1"/>
    <col min="1285" max="1285" width="15.5" customWidth="1"/>
    <col min="1286" max="1286" width="15.25" customWidth="1"/>
    <col min="1289" max="1289" width="24.125" customWidth="1"/>
    <col min="1534" max="1534" width="7.375" customWidth="1"/>
    <col min="1535" max="1535" width="10.375" customWidth="1"/>
    <col min="1536" max="1536" width="12.75" customWidth="1"/>
    <col min="1537" max="1537" width="15.5" customWidth="1"/>
    <col min="1538" max="1538" width="7.375" customWidth="1"/>
    <col min="1539" max="1539" width="9.5" customWidth="1"/>
    <col min="1540" max="1540" width="14.125" customWidth="1"/>
    <col min="1541" max="1541" width="15.5" customWidth="1"/>
    <col min="1542" max="1542" width="15.25" customWidth="1"/>
    <col min="1545" max="1545" width="24.125" customWidth="1"/>
    <col min="1790" max="1790" width="7.375" customWidth="1"/>
    <col min="1791" max="1791" width="10.375" customWidth="1"/>
    <col min="1792" max="1792" width="12.75" customWidth="1"/>
    <col min="1793" max="1793" width="15.5" customWidth="1"/>
    <col min="1794" max="1794" width="7.375" customWidth="1"/>
    <col min="1795" max="1795" width="9.5" customWidth="1"/>
    <col min="1796" max="1796" width="14.125" customWidth="1"/>
    <col min="1797" max="1797" width="15.5" customWidth="1"/>
    <col min="1798" max="1798" width="15.25" customWidth="1"/>
    <col min="1801" max="1801" width="24.125" customWidth="1"/>
    <col min="2046" max="2046" width="7.375" customWidth="1"/>
    <col min="2047" max="2047" width="10.375" customWidth="1"/>
    <col min="2048" max="2048" width="12.75" customWidth="1"/>
    <col min="2049" max="2049" width="15.5" customWidth="1"/>
    <col min="2050" max="2050" width="7.375" customWidth="1"/>
    <col min="2051" max="2051" width="9.5" customWidth="1"/>
    <col min="2052" max="2052" width="14.125" customWidth="1"/>
    <col min="2053" max="2053" width="15.5" customWidth="1"/>
    <col min="2054" max="2054" width="15.25" customWidth="1"/>
    <col min="2057" max="2057" width="24.125" customWidth="1"/>
    <col min="2302" max="2302" width="7.375" customWidth="1"/>
    <col min="2303" max="2303" width="10.375" customWidth="1"/>
    <col min="2304" max="2304" width="12.75" customWidth="1"/>
    <col min="2305" max="2305" width="15.5" customWidth="1"/>
    <col min="2306" max="2306" width="7.375" customWidth="1"/>
    <col min="2307" max="2307" width="9.5" customWidth="1"/>
    <col min="2308" max="2308" width="14.125" customWidth="1"/>
    <col min="2309" max="2309" width="15.5" customWidth="1"/>
    <col min="2310" max="2310" width="15.25" customWidth="1"/>
    <col min="2313" max="2313" width="24.125" customWidth="1"/>
    <col min="2558" max="2558" width="7.375" customWidth="1"/>
    <col min="2559" max="2559" width="10.375" customWidth="1"/>
    <col min="2560" max="2560" width="12.75" customWidth="1"/>
    <col min="2561" max="2561" width="15.5" customWidth="1"/>
    <col min="2562" max="2562" width="7.375" customWidth="1"/>
    <col min="2563" max="2563" width="9.5" customWidth="1"/>
    <col min="2564" max="2564" width="14.125" customWidth="1"/>
    <col min="2565" max="2565" width="15.5" customWidth="1"/>
    <col min="2566" max="2566" width="15.25" customWidth="1"/>
    <col min="2569" max="2569" width="24.125" customWidth="1"/>
    <col min="2814" max="2814" width="7.375" customWidth="1"/>
    <col min="2815" max="2815" width="10.375" customWidth="1"/>
    <col min="2816" max="2816" width="12.75" customWidth="1"/>
    <col min="2817" max="2817" width="15.5" customWidth="1"/>
    <col min="2818" max="2818" width="7.375" customWidth="1"/>
    <col min="2819" max="2819" width="9.5" customWidth="1"/>
    <col min="2820" max="2820" width="14.125" customWidth="1"/>
    <col min="2821" max="2821" width="15.5" customWidth="1"/>
    <col min="2822" max="2822" width="15.25" customWidth="1"/>
    <col min="2825" max="2825" width="24.125" customWidth="1"/>
    <col min="3070" max="3070" width="7.375" customWidth="1"/>
    <col min="3071" max="3071" width="10.375" customWidth="1"/>
    <col min="3072" max="3072" width="12.75" customWidth="1"/>
    <col min="3073" max="3073" width="15.5" customWidth="1"/>
    <col min="3074" max="3074" width="7.375" customWidth="1"/>
    <col min="3075" max="3075" width="9.5" customWidth="1"/>
    <col min="3076" max="3076" width="14.125" customWidth="1"/>
    <col min="3077" max="3077" width="15.5" customWidth="1"/>
    <col min="3078" max="3078" width="15.25" customWidth="1"/>
    <col min="3081" max="3081" width="24.125" customWidth="1"/>
    <col min="3326" max="3326" width="7.375" customWidth="1"/>
    <col min="3327" max="3327" width="10.375" customWidth="1"/>
    <col min="3328" max="3328" width="12.75" customWidth="1"/>
    <col min="3329" max="3329" width="15.5" customWidth="1"/>
    <col min="3330" max="3330" width="7.375" customWidth="1"/>
    <col min="3331" max="3331" width="9.5" customWidth="1"/>
    <col min="3332" max="3332" width="14.125" customWidth="1"/>
    <col min="3333" max="3333" width="15.5" customWidth="1"/>
    <col min="3334" max="3334" width="15.25" customWidth="1"/>
    <col min="3337" max="3337" width="24.125" customWidth="1"/>
    <col min="3582" max="3582" width="7.375" customWidth="1"/>
    <col min="3583" max="3583" width="10.375" customWidth="1"/>
    <col min="3584" max="3584" width="12.75" customWidth="1"/>
    <col min="3585" max="3585" width="15.5" customWidth="1"/>
    <col min="3586" max="3586" width="7.375" customWidth="1"/>
    <col min="3587" max="3587" width="9.5" customWidth="1"/>
    <col min="3588" max="3588" width="14.125" customWidth="1"/>
    <col min="3589" max="3589" width="15.5" customWidth="1"/>
    <col min="3590" max="3590" width="15.25" customWidth="1"/>
    <col min="3593" max="3593" width="24.125" customWidth="1"/>
    <col min="3838" max="3838" width="7.375" customWidth="1"/>
    <col min="3839" max="3839" width="10.375" customWidth="1"/>
    <col min="3840" max="3840" width="12.75" customWidth="1"/>
    <col min="3841" max="3841" width="15.5" customWidth="1"/>
    <col min="3842" max="3842" width="7.375" customWidth="1"/>
    <col min="3843" max="3843" width="9.5" customWidth="1"/>
    <col min="3844" max="3844" width="14.125" customWidth="1"/>
    <col min="3845" max="3845" width="15.5" customWidth="1"/>
    <col min="3846" max="3846" width="15.25" customWidth="1"/>
    <col min="3849" max="3849" width="24.125" customWidth="1"/>
    <col min="4094" max="4094" width="7.375" customWidth="1"/>
    <col min="4095" max="4095" width="10.375" customWidth="1"/>
    <col min="4096" max="4096" width="12.75" customWidth="1"/>
    <col min="4097" max="4097" width="15.5" customWidth="1"/>
    <col min="4098" max="4098" width="7.375" customWidth="1"/>
    <col min="4099" max="4099" width="9.5" customWidth="1"/>
    <col min="4100" max="4100" width="14.125" customWidth="1"/>
    <col min="4101" max="4101" width="15.5" customWidth="1"/>
    <col min="4102" max="4102" width="15.25" customWidth="1"/>
    <col min="4105" max="4105" width="24.125" customWidth="1"/>
    <col min="4350" max="4350" width="7.375" customWidth="1"/>
    <col min="4351" max="4351" width="10.375" customWidth="1"/>
    <col min="4352" max="4352" width="12.75" customWidth="1"/>
    <col min="4353" max="4353" width="15.5" customWidth="1"/>
    <col min="4354" max="4354" width="7.375" customWidth="1"/>
    <col min="4355" max="4355" width="9.5" customWidth="1"/>
    <col min="4356" max="4356" width="14.125" customWidth="1"/>
    <col min="4357" max="4357" width="15.5" customWidth="1"/>
    <col min="4358" max="4358" width="15.25" customWidth="1"/>
    <col min="4361" max="4361" width="24.125" customWidth="1"/>
    <col min="4606" max="4606" width="7.375" customWidth="1"/>
    <col min="4607" max="4607" width="10.375" customWidth="1"/>
    <col min="4608" max="4608" width="12.75" customWidth="1"/>
    <col min="4609" max="4609" width="15.5" customWidth="1"/>
    <col min="4610" max="4610" width="7.375" customWidth="1"/>
    <col min="4611" max="4611" width="9.5" customWidth="1"/>
    <col min="4612" max="4612" width="14.125" customWidth="1"/>
    <col min="4613" max="4613" width="15.5" customWidth="1"/>
    <col min="4614" max="4614" width="15.25" customWidth="1"/>
    <col min="4617" max="4617" width="24.125" customWidth="1"/>
    <col min="4862" max="4862" width="7.375" customWidth="1"/>
    <col min="4863" max="4863" width="10.375" customWidth="1"/>
    <col min="4864" max="4864" width="12.75" customWidth="1"/>
    <col min="4865" max="4865" width="15.5" customWidth="1"/>
    <col min="4866" max="4866" width="7.375" customWidth="1"/>
    <col min="4867" max="4867" width="9.5" customWidth="1"/>
    <col min="4868" max="4868" width="14.125" customWidth="1"/>
    <col min="4869" max="4869" width="15.5" customWidth="1"/>
    <col min="4870" max="4870" width="15.25" customWidth="1"/>
    <col min="4873" max="4873" width="24.125" customWidth="1"/>
    <col min="5118" max="5118" width="7.375" customWidth="1"/>
    <col min="5119" max="5119" width="10.375" customWidth="1"/>
    <col min="5120" max="5120" width="12.75" customWidth="1"/>
    <col min="5121" max="5121" width="15.5" customWidth="1"/>
    <col min="5122" max="5122" width="7.375" customWidth="1"/>
    <col min="5123" max="5123" width="9.5" customWidth="1"/>
    <col min="5124" max="5124" width="14.125" customWidth="1"/>
    <col min="5125" max="5125" width="15.5" customWidth="1"/>
    <col min="5126" max="5126" width="15.25" customWidth="1"/>
    <col min="5129" max="5129" width="24.125" customWidth="1"/>
    <col min="5374" max="5374" width="7.375" customWidth="1"/>
    <col min="5375" max="5375" width="10.375" customWidth="1"/>
    <col min="5376" max="5376" width="12.75" customWidth="1"/>
    <col min="5377" max="5377" width="15.5" customWidth="1"/>
    <col min="5378" max="5378" width="7.375" customWidth="1"/>
    <col min="5379" max="5379" width="9.5" customWidth="1"/>
    <col min="5380" max="5380" width="14.125" customWidth="1"/>
    <col min="5381" max="5381" width="15.5" customWidth="1"/>
    <col min="5382" max="5382" width="15.25" customWidth="1"/>
    <col min="5385" max="5385" width="24.125" customWidth="1"/>
    <col min="5630" max="5630" width="7.375" customWidth="1"/>
    <col min="5631" max="5631" width="10.375" customWidth="1"/>
    <col min="5632" max="5632" width="12.75" customWidth="1"/>
    <col min="5633" max="5633" width="15.5" customWidth="1"/>
    <col min="5634" max="5634" width="7.375" customWidth="1"/>
    <col min="5635" max="5635" width="9.5" customWidth="1"/>
    <col min="5636" max="5636" width="14.125" customWidth="1"/>
    <col min="5637" max="5637" width="15.5" customWidth="1"/>
    <col min="5638" max="5638" width="15.25" customWidth="1"/>
    <col min="5641" max="5641" width="24.125" customWidth="1"/>
    <col min="5886" max="5886" width="7.375" customWidth="1"/>
    <col min="5887" max="5887" width="10.375" customWidth="1"/>
    <col min="5888" max="5888" width="12.75" customWidth="1"/>
    <col min="5889" max="5889" width="15.5" customWidth="1"/>
    <col min="5890" max="5890" width="7.375" customWidth="1"/>
    <col min="5891" max="5891" width="9.5" customWidth="1"/>
    <col min="5892" max="5892" width="14.125" customWidth="1"/>
    <col min="5893" max="5893" width="15.5" customWidth="1"/>
    <col min="5894" max="5894" width="15.25" customWidth="1"/>
    <col min="5897" max="5897" width="24.125" customWidth="1"/>
    <col min="6142" max="6142" width="7.375" customWidth="1"/>
    <col min="6143" max="6143" width="10.375" customWidth="1"/>
    <col min="6144" max="6144" width="12.75" customWidth="1"/>
    <col min="6145" max="6145" width="15.5" customWidth="1"/>
    <col min="6146" max="6146" width="7.375" customWidth="1"/>
    <col min="6147" max="6147" width="9.5" customWidth="1"/>
    <col min="6148" max="6148" width="14.125" customWidth="1"/>
    <col min="6149" max="6149" width="15.5" customWidth="1"/>
    <col min="6150" max="6150" width="15.25" customWidth="1"/>
    <col min="6153" max="6153" width="24.125" customWidth="1"/>
    <col min="6398" max="6398" width="7.375" customWidth="1"/>
    <col min="6399" max="6399" width="10.375" customWidth="1"/>
    <col min="6400" max="6400" width="12.75" customWidth="1"/>
    <col min="6401" max="6401" width="15.5" customWidth="1"/>
    <col min="6402" max="6402" width="7.375" customWidth="1"/>
    <col min="6403" max="6403" width="9.5" customWidth="1"/>
    <col min="6404" max="6404" width="14.125" customWidth="1"/>
    <col min="6405" max="6405" width="15.5" customWidth="1"/>
    <col min="6406" max="6406" width="15.25" customWidth="1"/>
    <col min="6409" max="6409" width="24.125" customWidth="1"/>
    <col min="6654" max="6654" width="7.375" customWidth="1"/>
    <col min="6655" max="6655" width="10.375" customWidth="1"/>
    <col min="6656" max="6656" width="12.75" customWidth="1"/>
    <col min="6657" max="6657" width="15.5" customWidth="1"/>
    <col min="6658" max="6658" width="7.375" customWidth="1"/>
    <col min="6659" max="6659" width="9.5" customWidth="1"/>
    <col min="6660" max="6660" width="14.125" customWidth="1"/>
    <col min="6661" max="6661" width="15.5" customWidth="1"/>
    <col min="6662" max="6662" width="15.25" customWidth="1"/>
    <col min="6665" max="6665" width="24.125" customWidth="1"/>
    <col min="6910" max="6910" width="7.375" customWidth="1"/>
    <col min="6911" max="6911" width="10.375" customWidth="1"/>
    <col min="6912" max="6912" width="12.75" customWidth="1"/>
    <col min="6913" max="6913" width="15.5" customWidth="1"/>
    <col min="6914" max="6914" width="7.375" customWidth="1"/>
    <col min="6915" max="6915" width="9.5" customWidth="1"/>
    <col min="6916" max="6916" width="14.125" customWidth="1"/>
    <col min="6917" max="6917" width="15.5" customWidth="1"/>
    <col min="6918" max="6918" width="15.25" customWidth="1"/>
    <col min="6921" max="6921" width="24.125" customWidth="1"/>
    <col min="7166" max="7166" width="7.375" customWidth="1"/>
    <col min="7167" max="7167" width="10.375" customWidth="1"/>
    <col min="7168" max="7168" width="12.75" customWidth="1"/>
    <col min="7169" max="7169" width="15.5" customWidth="1"/>
    <col min="7170" max="7170" width="7.375" customWidth="1"/>
    <col min="7171" max="7171" width="9.5" customWidth="1"/>
    <col min="7172" max="7172" width="14.125" customWidth="1"/>
    <col min="7173" max="7173" width="15.5" customWidth="1"/>
    <col min="7174" max="7174" width="15.25" customWidth="1"/>
    <col min="7177" max="7177" width="24.125" customWidth="1"/>
    <col min="7422" max="7422" width="7.375" customWidth="1"/>
    <col min="7423" max="7423" width="10.375" customWidth="1"/>
    <col min="7424" max="7424" width="12.75" customWidth="1"/>
    <col min="7425" max="7425" width="15.5" customWidth="1"/>
    <col min="7426" max="7426" width="7.375" customWidth="1"/>
    <col min="7427" max="7427" width="9.5" customWidth="1"/>
    <col min="7428" max="7428" width="14.125" customWidth="1"/>
    <col min="7429" max="7429" width="15.5" customWidth="1"/>
    <col min="7430" max="7430" width="15.25" customWidth="1"/>
    <col min="7433" max="7433" width="24.125" customWidth="1"/>
    <col min="7678" max="7678" width="7.375" customWidth="1"/>
    <col min="7679" max="7679" width="10.375" customWidth="1"/>
    <col min="7680" max="7680" width="12.75" customWidth="1"/>
    <col min="7681" max="7681" width="15.5" customWidth="1"/>
    <col min="7682" max="7682" width="7.375" customWidth="1"/>
    <col min="7683" max="7683" width="9.5" customWidth="1"/>
    <col min="7684" max="7684" width="14.125" customWidth="1"/>
    <col min="7685" max="7685" width="15.5" customWidth="1"/>
    <col min="7686" max="7686" width="15.25" customWidth="1"/>
    <col min="7689" max="7689" width="24.125" customWidth="1"/>
    <col min="7934" max="7934" width="7.375" customWidth="1"/>
    <col min="7935" max="7935" width="10.375" customWidth="1"/>
    <col min="7936" max="7936" width="12.75" customWidth="1"/>
    <col min="7937" max="7937" width="15.5" customWidth="1"/>
    <col min="7938" max="7938" width="7.375" customWidth="1"/>
    <col min="7939" max="7939" width="9.5" customWidth="1"/>
    <col min="7940" max="7940" width="14.125" customWidth="1"/>
    <col min="7941" max="7941" width="15.5" customWidth="1"/>
    <col min="7942" max="7942" width="15.25" customWidth="1"/>
    <col min="7945" max="7945" width="24.125" customWidth="1"/>
    <col min="8190" max="8190" width="7.375" customWidth="1"/>
    <col min="8191" max="8191" width="10.375" customWidth="1"/>
    <col min="8192" max="8192" width="12.75" customWidth="1"/>
    <col min="8193" max="8193" width="15.5" customWidth="1"/>
    <col min="8194" max="8194" width="7.375" customWidth="1"/>
    <col min="8195" max="8195" width="9.5" customWidth="1"/>
    <col min="8196" max="8196" width="14.125" customWidth="1"/>
    <col min="8197" max="8197" width="15.5" customWidth="1"/>
    <col min="8198" max="8198" width="15.25" customWidth="1"/>
    <col min="8201" max="8201" width="24.125" customWidth="1"/>
    <col min="8446" max="8446" width="7.375" customWidth="1"/>
    <col min="8447" max="8447" width="10.375" customWidth="1"/>
    <col min="8448" max="8448" width="12.75" customWidth="1"/>
    <col min="8449" max="8449" width="15.5" customWidth="1"/>
    <col min="8450" max="8450" width="7.375" customWidth="1"/>
    <col min="8451" max="8451" width="9.5" customWidth="1"/>
    <col min="8452" max="8452" width="14.125" customWidth="1"/>
    <col min="8453" max="8453" width="15.5" customWidth="1"/>
    <col min="8454" max="8454" width="15.25" customWidth="1"/>
    <col min="8457" max="8457" width="24.125" customWidth="1"/>
    <col min="8702" max="8702" width="7.375" customWidth="1"/>
    <col min="8703" max="8703" width="10.375" customWidth="1"/>
    <col min="8704" max="8704" width="12.75" customWidth="1"/>
    <col min="8705" max="8705" width="15.5" customWidth="1"/>
    <col min="8706" max="8706" width="7.375" customWidth="1"/>
    <col min="8707" max="8707" width="9.5" customWidth="1"/>
    <col min="8708" max="8708" width="14.125" customWidth="1"/>
    <col min="8709" max="8709" width="15.5" customWidth="1"/>
    <col min="8710" max="8710" width="15.25" customWidth="1"/>
    <col min="8713" max="8713" width="24.125" customWidth="1"/>
    <col min="8958" max="8958" width="7.375" customWidth="1"/>
    <col min="8959" max="8959" width="10.375" customWidth="1"/>
    <col min="8960" max="8960" width="12.75" customWidth="1"/>
    <col min="8961" max="8961" width="15.5" customWidth="1"/>
    <col min="8962" max="8962" width="7.375" customWidth="1"/>
    <col min="8963" max="8963" width="9.5" customWidth="1"/>
    <col min="8964" max="8964" width="14.125" customWidth="1"/>
    <col min="8965" max="8965" width="15.5" customWidth="1"/>
    <col min="8966" max="8966" width="15.25" customWidth="1"/>
    <col min="8969" max="8969" width="24.125" customWidth="1"/>
    <col min="9214" max="9214" width="7.375" customWidth="1"/>
    <col min="9215" max="9215" width="10.375" customWidth="1"/>
    <col min="9216" max="9216" width="12.75" customWidth="1"/>
    <col min="9217" max="9217" width="15.5" customWidth="1"/>
    <col min="9218" max="9218" width="7.375" customWidth="1"/>
    <col min="9219" max="9219" width="9.5" customWidth="1"/>
    <col min="9220" max="9220" width="14.125" customWidth="1"/>
    <col min="9221" max="9221" width="15.5" customWidth="1"/>
    <col min="9222" max="9222" width="15.25" customWidth="1"/>
    <col min="9225" max="9225" width="24.125" customWidth="1"/>
    <col min="9470" max="9470" width="7.375" customWidth="1"/>
    <col min="9471" max="9471" width="10.375" customWidth="1"/>
    <col min="9472" max="9472" width="12.75" customWidth="1"/>
    <col min="9473" max="9473" width="15.5" customWidth="1"/>
    <col min="9474" max="9474" width="7.375" customWidth="1"/>
    <col min="9475" max="9475" width="9.5" customWidth="1"/>
    <col min="9476" max="9476" width="14.125" customWidth="1"/>
    <col min="9477" max="9477" width="15.5" customWidth="1"/>
    <col min="9478" max="9478" width="15.25" customWidth="1"/>
    <col min="9481" max="9481" width="24.125" customWidth="1"/>
    <col min="9726" max="9726" width="7.375" customWidth="1"/>
    <col min="9727" max="9727" width="10.375" customWidth="1"/>
    <col min="9728" max="9728" width="12.75" customWidth="1"/>
    <col min="9729" max="9729" width="15.5" customWidth="1"/>
    <col min="9730" max="9730" width="7.375" customWidth="1"/>
    <col min="9731" max="9731" width="9.5" customWidth="1"/>
    <col min="9732" max="9732" width="14.125" customWidth="1"/>
    <col min="9733" max="9733" width="15.5" customWidth="1"/>
    <col min="9734" max="9734" width="15.25" customWidth="1"/>
    <col min="9737" max="9737" width="24.125" customWidth="1"/>
    <col min="9982" max="9982" width="7.375" customWidth="1"/>
    <col min="9983" max="9983" width="10.375" customWidth="1"/>
    <col min="9984" max="9984" width="12.75" customWidth="1"/>
    <col min="9985" max="9985" width="15.5" customWidth="1"/>
    <col min="9986" max="9986" width="7.375" customWidth="1"/>
    <col min="9987" max="9987" width="9.5" customWidth="1"/>
    <col min="9988" max="9988" width="14.125" customWidth="1"/>
    <col min="9989" max="9989" width="15.5" customWidth="1"/>
    <col min="9990" max="9990" width="15.25" customWidth="1"/>
    <col min="9993" max="9993" width="24.125" customWidth="1"/>
    <col min="10238" max="10238" width="7.375" customWidth="1"/>
    <col min="10239" max="10239" width="10.375" customWidth="1"/>
    <col min="10240" max="10240" width="12.75" customWidth="1"/>
    <col min="10241" max="10241" width="15.5" customWidth="1"/>
    <col min="10242" max="10242" width="7.375" customWidth="1"/>
    <col min="10243" max="10243" width="9.5" customWidth="1"/>
    <col min="10244" max="10244" width="14.125" customWidth="1"/>
    <col min="10245" max="10245" width="15.5" customWidth="1"/>
    <col min="10246" max="10246" width="15.25" customWidth="1"/>
    <col min="10249" max="10249" width="24.125" customWidth="1"/>
    <col min="10494" max="10494" width="7.375" customWidth="1"/>
    <col min="10495" max="10495" width="10.375" customWidth="1"/>
    <col min="10496" max="10496" width="12.75" customWidth="1"/>
    <col min="10497" max="10497" width="15.5" customWidth="1"/>
    <col min="10498" max="10498" width="7.375" customWidth="1"/>
    <col min="10499" max="10499" width="9.5" customWidth="1"/>
    <col min="10500" max="10500" width="14.125" customWidth="1"/>
    <col min="10501" max="10501" width="15.5" customWidth="1"/>
    <col min="10502" max="10502" width="15.25" customWidth="1"/>
    <col min="10505" max="10505" width="24.125" customWidth="1"/>
    <col min="10750" max="10750" width="7.375" customWidth="1"/>
    <col min="10751" max="10751" width="10.375" customWidth="1"/>
    <col min="10752" max="10752" width="12.75" customWidth="1"/>
    <col min="10753" max="10753" width="15.5" customWidth="1"/>
    <col min="10754" max="10754" width="7.375" customWidth="1"/>
    <col min="10755" max="10755" width="9.5" customWidth="1"/>
    <col min="10756" max="10756" width="14.125" customWidth="1"/>
    <col min="10757" max="10757" width="15.5" customWidth="1"/>
    <col min="10758" max="10758" width="15.25" customWidth="1"/>
    <col min="10761" max="10761" width="24.125" customWidth="1"/>
    <col min="11006" max="11006" width="7.375" customWidth="1"/>
    <col min="11007" max="11007" width="10.375" customWidth="1"/>
    <col min="11008" max="11008" width="12.75" customWidth="1"/>
    <col min="11009" max="11009" width="15.5" customWidth="1"/>
    <col min="11010" max="11010" width="7.375" customWidth="1"/>
    <col min="11011" max="11011" width="9.5" customWidth="1"/>
    <col min="11012" max="11012" width="14.125" customWidth="1"/>
    <col min="11013" max="11013" width="15.5" customWidth="1"/>
    <col min="11014" max="11014" width="15.25" customWidth="1"/>
    <col min="11017" max="11017" width="24.125" customWidth="1"/>
    <col min="11262" max="11262" width="7.375" customWidth="1"/>
    <col min="11263" max="11263" width="10.375" customWidth="1"/>
    <col min="11264" max="11264" width="12.75" customWidth="1"/>
    <col min="11265" max="11265" width="15.5" customWidth="1"/>
    <col min="11266" max="11266" width="7.375" customWidth="1"/>
    <col min="11267" max="11267" width="9.5" customWidth="1"/>
    <col min="11268" max="11268" width="14.125" customWidth="1"/>
    <col min="11269" max="11269" width="15.5" customWidth="1"/>
    <col min="11270" max="11270" width="15.25" customWidth="1"/>
    <col min="11273" max="11273" width="24.125" customWidth="1"/>
    <col min="11518" max="11518" width="7.375" customWidth="1"/>
    <col min="11519" max="11519" width="10.375" customWidth="1"/>
    <col min="11520" max="11520" width="12.75" customWidth="1"/>
    <col min="11521" max="11521" width="15.5" customWidth="1"/>
    <col min="11522" max="11522" width="7.375" customWidth="1"/>
    <col min="11523" max="11523" width="9.5" customWidth="1"/>
    <col min="11524" max="11524" width="14.125" customWidth="1"/>
    <col min="11525" max="11525" width="15.5" customWidth="1"/>
    <col min="11526" max="11526" width="15.25" customWidth="1"/>
    <col min="11529" max="11529" width="24.125" customWidth="1"/>
    <col min="11774" max="11774" width="7.375" customWidth="1"/>
    <col min="11775" max="11775" width="10.375" customWidth="1"/>
    <col min="11776" max="11776" width="12.75" customWidth="1"/>
    <col min="11777" max="11777" width="15.5" customWidth="1"/>
    <col min="11778" max="11778" width="7.375" customWidth="1"/>
    <col min="11779" max="11779" width="9.5" customWidth="1"/>
    <col min="11780" max="11780" width="14.125" customWidth="1"/>
    <col min="11781" max="11781" width="15.5" customWidth="1"/>
    <col min="11782" max="11782" width="15.25" customWidth="1"/>
    <col min="11785" max="11785" width="24.125" customWidth="1"/>
    <col min="12030" max="12030" width="7.375" customWidth="1"/>
    <col min="12031" max="12031" width="10.375" customWidth="1"/>
    <col min="12032" max="12032" width="12.75" customWidth="1"/>
    <col min="12033" max="12033" width="15.5" customWidth="1"/>
    <col min="12034" max="12034" width="7.375" customWidth="1"/>
    <col min="12035" max="12035" width="9.5" customWidth="1"/>
    <col min="12036" max="12036" width="14.125" customWidth="1"/>
    <col min="12037" max="12037" width="15.5" customWidth="1"/>
    <col min="12038" max="12038" width="15.25" customWidth="1"/>
    <col min="12041" max="12041" width="24.125" customWidth="1"/>
    <col min="12286" max="12286" width="7.375" customWidth="1"/>
    <col min="12287" max="12287" width="10.375" customWidth="1"/>
    <col min="12288" max="12288" width="12.75" customWidth="1"/>
    <col min="12289" max="12289" width="15.5" customWidth="1"/>
    <col min="12290" max="12290" width="7.375" customWidth="1"/>
    <col min="12291" max="12291" width="9.5" customWidth="1"/>
    <col min="12292" max="12292" width="14.125" customWidth="1"/>
    <col min="12293" max="12293" width="15.5" customWidth="1"/>
    <col min="12294" max="12294" width="15.25" customWidth="1"/>
    <col min="12297" max="12297" width="24.125" customWidth="1"/>
    <col min="12542" max="12542" width="7.375" customWidth="1"/>
    <col min="12543" max="12543" width="10.375" customWidth="1"/>
    <col min="12544" max="12544" width="12.75" customWidth="1"/>
    <col min="12545" max="12545" width="15.5" customWidth="1"/>
    <col min="12546" max="12546" width="7.375" customWidth="1"/>
    <col min="12547" max="12547" width="9.5" customWidth="1"/>
    <col min="12548" max="12548" width="14.125" customWidth="1"/>
    <col min="12549" max="12549" width="15.5" customWidth="1"/>
    <col min="12550" max="12550" width="15.25" customWidth="1"/>
    <col min="12553" max="12553" width="24.125" customWidth="1"/>
    <col min="12798" max="12798" width="7.375" customWidth="1"/>
    <col min="12799" max="12799" width="10.375" customWidth="1"/>
    <col min="12800" max="12800" width="12.75" customWidth="1"/>
    <col min="12801" max="12801" width="15.5" customWidth="1"/>
    <col min="12802" max="12802" width="7.375" customWidth="1"/>
    <col min="12803" max="12803" width="9.5" customWidth="1"/>
    <col min="12804" max="12804" width="14.125" customWidth="1"/>
    <col min="12805" max="12805" width="15.5" customWidth="1"/>
    <col min="12806" max="12806" width="15.25" customWidth="1"/>
    <col min="12809" max="12809" width="24.125" customWidth="1"/>
    <col min="13054" max="13054" width="7.375" customWidth="1"/>
    <col min="13055" max="13055" width="10.375" customWidth="1"/>
    <col min="13056" max="13056" width="12.75" customWidth="1"/>
    <col min="13057" max="13057" width="15.5" customWidth="1"/>
    <col min="13058" max="13058" width="7.375" customWidth="1"/>
    <col min="13059" max="13059" width="9.5" customWidth="1"/>
    <col min="13060" max="13060" width="14.125" customWidth="1"/>
    <col min="13061" max="13061" width="15.5" customWidth="1"/>
    <col min="13062" max="13062" width="15.25" customWidth="1"/>
    <col min="13065" max="13065" width="24.125" customWidth="1"/>
    <col min="13310" max="13310" width="7.375" customWidth="1"/>
    <col min="13311" max="13311" width="10.375" customWidth="1"/>
    <col min="13312" max="13312" width="12.75" customWidth="1"/>
    <col min="13313" max="13313" width="15.5" customWidth="1"/>
    <col min="13314" max="13314" width="7.375" customWidth="1"/>
    <col min="13315" max="13315" width="9.5" customWidth="1"/>
    <col min="13316" max="13316" width="14.125" customWidth="1"/>
    <col min="13317" max="13317" width="15.5" customWidth="1"/>
    <col min="13318" max="13318" width="15.25" customWidth="1"/>
    <col min="13321" max="13321" width="24.125" customWidth="1"/>
    <col min="13566" max="13566" width="7.375" customWidth="1"/>
    <col min="13567" max="13567" width="10.375" customWidth="1"/>
    <col min="13568" max="13568" width="12.75" customWidth="1"/>
    <col min="13569" max="13569" width="15.5" customWidth="1"/>
    <col min="13570" max="13570" width="7.375" customWidth="1"/>
    <col min="13571" max="13571" width="9.5" customWidth="1"/>
    <col min="13572" max="13572" width="14.125" customWidth="1"/>
    <col min="13573" max="13573" width="15.5" customWidth="1"/>
    <col min="13574" max="13574" width="15.25" customWidth="1"/>
    <col min="13577" max="13577" width="24.125" customWidth="1"/>
    <col min="13822" max="13822" width="7.375" customWidth="1"/>
    <col min="13823" max="13823" width="10.375" customWidth="1"/>
    <col min="13824" max="13824" width="12.75" customWidth="1"/>
    <col min="13825" max="13825" width="15.5" customWidth="1"/>
    <col min="13826" max="13826" width="7.375" customWidth="1"/>
    <col min="13827" max="13827" width="9.5" customWidth="1"/>
    <col min="13828" max="13828" width="14.125" customWidth="1"/>
    <col min="13829" max="13829" width="15.5" customWidth="1"/>
    <col min="13830" max="13830" width="15.25" customWidth="1"/>
    <col min="13833" max="13833" width="24.125" customWidth="1"/>
    <col min="14078" max="14078" width="7.375" customWidth="1"/>
    <col min="14079" max="14079" width="10.375" customWidth="1"/>
    <col min="14080" max="14080" width="12.75" customWidth="1"/>
    <col min="14081" max="14081" width="15.5" customWidth="1"/>
    <col min="14082" max="14082" width="7.375" customWidth="1"/>
    <col min="14083" max="14083" width="9.5" customWidth="1"/>
    <col min="14084" max="14084" width="14.125" customWidth="1"/>
    <col min="14085" max="14085" width="15.5" customWidth="1"/>
    <col min="14086" max="14086" width="15.25" customWidth="1"/>
    <col min="14089" max="14089" width="24.125" customWidth="1"/>
    <col min="14334" max="14334" width="7.375" customWidth="1"/>
    <col min="14335" max="14335" width="10.375" customWidth="1"/>
    <col min="14336" max="14336" width="12.75" customWidth="1"/>
    <col min="14337" max="14337" width="15.5" customWidth="1"/>
    <col min="14338" max="14338" width="7.375" customWidth="1"/>
    <col min="14339" max="14339" width="9.5" customWidth="1"/>
    <col min="14340" max="14340" width="14.125" customWidth="1"/>
    <col min="14341" max="14341" width="15.5" customWidth="1"/>
    <col min="14342" max="14342" width="15.25" customWidth="1"/>
    <col min="14345" max="14345" width="24.125" customWidth="1"/>
    <col min="14590" max="14590" width="7.375" customWidth="1"/>
    <col min="14591" max="14591" width="10.375" customWidth="1"/>
    <col min="14592" max="14592" width="12.75" customWidth="1"/>
    <col min="14593" max="14593" width="15.5" customWidth="1"/>
    <col min="14594" max="14594" width="7.375" customWidth="1"/>
    <col min="14595" max="14595" width="9.5" customWidth="1"/>
    <col min="14596" max="14596" width="14.125" customWidth="1"/>
    <col min="14597" max="14597" width="15.5" customWidth="1"/>
    <col min="14598" max="14598" width="15.25" customWidth="1"/>
    <col min="14601" max="14601" width="24.125" customWidth="1"/>
    <col min="14846" max="14846" width="7.375" customWidth="1"/>
    <col min="14847" max="14847" width="10.375" customWidth="1"/>
    <col min="14848" max="14848" width="12.75" customWidth="1"/>
    <col min="14849" max="14849" width="15.5" customWidth="1"/>
    <col min="14850" max="14850" width="7.375" customWidth="1"/>
    <col min="14851" max="14851" width="9.5" customWidth="1"/>
    <col min="14852" max="14852" width="14.125" customWidth="1"/>
    <col min="14853" max="14853" width="15.5" customWidth="1"/>
    <col min="14854" max="14854" width="15.25" customWidth="1"/>
    <col min="14857" max="14857" width="24.125" customWidth="1"/>
    <col min="15102" max="15102" width="7.375" customWidth="1"/>
    <col min="15103" max="15103" width="10.375" customWidth="1"/>
    <col min="15104" max="15104" width="12.75" customWidth="1"/>
    <col min="15105" max="15105" width="15.5" customWidth="1"/>
    <col min="15106" max="15106" width="7.375" customWidth="1"/>
    <col min="15107" max="15107" width="9.5" customWidth="1"/>
    <col min="15108" max="15108" width="14.125" customWidth="1"/>
    <col min="15109" max="15109" width="15.5" customWidth="1"/>
    <col min="15110" max="15110" width="15.25" customWidth="1"/>
    <col min="15113" max="15113" width="24.125" customWidth="1"/>
    <col min="15358" max="15358" width="7.375" customWidth="1"/>
    <col min="15359" max="15359" width="10.375" customWidth="1"/>
    <col min="15360" max="15360" width="12.75" customWidth="1"/>
    <col min="15361" max="15361" width="15.5" customWidth="1"/>
    <col min="15362" max="15362" width="7.375" customWidth="1"/>
    <col min="15363" max="15363" width="9.5" customWidth="1"/>
    <col min="15364" max="15364" width="14.125" customWidth="1"/>
    <col min="15365" max="15365" width="15.5" customWidth="1"/>
    <col min="15366" max="15366" width="15.25" customWidth="1"/>
    <col min="15369" max="15369" width="24.125" customWidth="1"/>
    <col min="15614" max="15614" width="7.375" customWidth="1"/>
    <col min="15615" max="15615" width="10.375" customWidth="1"/>
    <col min="15616" max="15616" width="12.75" customWidth="1"/>
    <col min="15617" max="15617" width="15.5" customWidth="1"/>
    <col min="15618" max="15618" width="7.375" customWidth="1"/>
    <col min="15619" max="15619" width="9.5" customWidth="1"/>
    <col min="15620" max="15620" width="14.125" customWidth="1"/>
    <col min="15621" max="15621" width="15.5" customWidth="1"/>
    <col min="15622" max="15622" width="15.25" customWidth="1"/>
    <col min="15625" max="15625" width="24.125" customWidth="1"/>
    <col min="15870" max="15870" width="7.375" customWidth="1"/>
    <col min="15871" max="15871" width="10.375" customWidth="1"/>
    <col min="15872" max="15872" width="12.75" customWidth="1"/>
    <col min="15873" max="15873" width="15.5" customWidth="1"/>
    <col min="15874" max="15874" width="7.375" customWidth="1"/>
    <col min="15875" max="15875" width="9.5" customWidth="1"/>
    <col min="15876" max="15876" width="14.125" customWidth="1"/>
    <col min="15877" max="15877" width="15.5" customWidth="1"/>
    <col min="15878" max="15878" width="15.25" customWidth="1"/>
    <col min="15881" max="15881" width="24.125" customWidth="1"/>
    <col min="16126" max="16126" width="7.375" customWidth="1"/>
    <col min="16127" max="16127" width="10.375" customWidth="1"/>
    <col min="16128" max="16128" width="12.75" customWidth="1"/>
    <col min="16129" max="16129" width="15.5" customWidth="1"/>
    <col min="16130" max="16130" width="7.375" customWidth="1"/>
    <col min="16131" max="16131" width="9.5" customWidth="1"/>
    <col min="16132" max="16132" width="14.125" customWidth="1"/>
    <col min="16133" max="16133" width="15.5" customWidth="1"/>
    <col min="16134" max="16134" width="15.25" customWidth="1"/>
    <col min="16137" max="16137" width="24.125" customWidth="1"/>
  </cols>
  <sheetData>
    <row r="1" spans="1:9" ht="24.75" customHeight="1">
      <c r="A1" s="128" t="s">
        <v>0</v>
      </c>
      <c r="B1" s="129"/>
      <c r="C1" s="129"/>
      <c r="D1" s="129"/>
      <c r="E1" s="129"/>
      <c r="F1" s="129"/>
      <c r="G1" s="129"/>
      <c r="H1" s="130"/>
    </row>
    <row r="2" spans="1:9" ht="24.75" customHeight="1">
      <c r="A2" s="131" t="s">
        <v>553</v>
      </c>
      <c r="B2" s="132"/>
      <c r="C2" s="132"/>
      <c r="D2" s="132"/>
      <c r="E2" s="132"/>
      <c r="F2" s="132"/>
      <c r="G2" s="132"/>
      <c r="H2" s="133"/>
    </row>
    <row r="3" spans="1:9" ht="30" customHeight="1">
      <c r="A3" s="90" t="s">
        <v>1</v>
      </c>
      <c r="B3" s="91"/>
      <c r="C3" s="134" t="s">
        <v>555</v>
      </c>
      <c r="D3" s="134"/>
      <c r="E3" s="92" t="s">
        <v>2</v>
      </c>
      <c r="F3" s="92"/>
      <c r="G3" s="105" t="s">
        <v>557</v>
      </c>
      <c r="H3" s="106"/>
    </row>
    <row r="4" spans="1:9" ht="30" customHeight="1">
      <c r="A4" s="90"/>
      <c r="B4" s="91"/>
      <c r="C4" s="92" t="s">
        <v>554</v>
      </c>
      <c r="D4" s="92"/>
      <c r="E4" s="92"/>
      <c r="F4" s="92"/>
      <c r="G4" s="107" t="s">
        <v>558</v>
      </c>
      <c r="H4" s="108"/>
    </row>
    <row r="5" spans="1:9" ht="30" customHeight="1">
      <c r="A5" s="90" t="s">
        <v>3</v>
      </c>
      <c r="B5" s="91"/>
      <c r="C5" s="91" t="s">
        <v>347</v>
      </c>
      <c r="D5" s="91"/>
      <c r="E5" s="91" t="s">
        <v>4</v>
      </c>
      <c r="F5" s="91"/>
      <c r="G5" s="94" t="s">
        <v>142</v>
      </c>
      <c r="H5" s="95"/>
    </row>
    <row r="6" spans="1:9" ht="30" customHeight="1">
      <c r="A6" s="90" t="s">
        <v>5</v>
      </c>
      <c r="B6" s="91"/>
      <c r="C6" s="91" t="s">
        <v>49</v>
      </c>
      <c r="D6" s="91"/>
      <c r="E6" s="92" t="s">
        <v>6</v>
      </c>
      <c r="F6" s="92"/>
      <c r="G6" s="96" t="s">
        <v>556</v>
      </c>
      <c r="H6" s="97"/>
    </row>
    <row r="7" spans="1:9" ht="30" customHeight="1">
      <c r="A7" s="90" t="s">
        <v>7</v>
      </c>
      <c r="B7" s="91"/>
      <c r="C7" s="7">
        <v>96</v>
      </c>
      <c r="D7" s="7" t="s">
        <v>8</v>
      </c>
      <c r="E7" s="92" t="s">
        <v>9</v>
      </c>
      <c r="F7" s="92"/>
      <c r="G7" s="11">
        <v>55</v>
      </c>
      <c r="H7" s="76" t="s">
        <v>8</v>
      </c>
    </row>
    <row r="8" spans="1:9" ht="21.95" customHeight="1">
      <c r="A8" s="2" t="s">
        <v>10</v>
      </c>
      <c r="B8" s="93" t="s">
        <v>11</v>
      </c>
      <c r="C8" s="93"/>
      <c r="D8" s="3" t="s">
        <v>12</v>
      </c>
      <c r="E8" s="4" t="s">
        <v>10</v>
      </c>
      <c r="F8" s="93" t="s">
        <v>11</v>
      </c>
      <c r="G8" s="93"/>
      <c r="H8" s="5" t="s">
        <v>12</v>
      </c>
    </row>
    <row r="9" spans="1:9" s="10" customFormat="1" ht="21.95" customHeight="1">
      <c r="A9" s="6" t="s">
        <v>13</v>
      </c>
      <c r="B9" s="83" t="s">
        <v>559</v>
      </c>
      <c r="C9" s="83"/>
      <c r="D9" s="7" t="s">
        <v>84</v>
      </c>
      <c r="E9" s="7" t="str">
        <f>IF(H9&lt;&gt;"","入選","")</f>
        <v>入選</v>
      </c>
      <c r="F9" s="83" t="s">
        <v>585</v>
      </c>
      <c r="G9" s="83"/>
      <c r="H9" s="82" t="s">
        <v>586</v>
      </c>
      <c r="I9" s="8"/>
    </row>
    <row r="10" spans="1:9" s="10" customFormat="1" ht="21.95" customHeight="1">
      <c r="A10" s="6" t="s">
        <v>14</v>
      </c>
      <c r="B10" s="83" t="s">
        <v>560</v>
      </c>
      <c r="C10" s="83"/>
      <c r="D10" s="67" t="s">
        <v>61</v>
      </c>
      <c r="E10" s="7" t="str">
        <f>IF(H10&lt;&gt;"","入選","")</f>
        <v>入選</v>
      </c>
      <c r="F10" s="83" t="s">
        <v>587</v>
      </c>
      <c r="G10" s="83"/>
      <c r="H10" s="82" t="s">
        <v>586</v>
      </c>
      <c r="I10" s="8"/>
    </row>
    <row r="11" spans="1:9" s="10" customFormat="1" ht="21.95" customHeight="1">
      <c r="A11" s="6" t="s">
        <v>15</v>
      </c>
      <c r="B11" s="126" t="s">
        <v>561</v>
      </c>
      <c r="C11" s="83"/>
      <c r="D11" s="7" t="s">
        <v>53</v>
      </c>
      <c r="E11" s="7" t="str">
        <f>IF(H11&lt;&gt;"","入選","")</f>
        <v>入選</v>
      </c>
      <c r="F11" s="92" t="s">
        <v>588</v>
      </c>
      <c r="G11" s="92"/>
      <c r="H11" s="82" t="s">
        <v>586</v>
      </c>
      <c r="I11" s="8"/>
    </row>
    <row r="12" spans="1:9" s="10" customFormat="1" ht="21.95" customHeight="1">
      <c r="A12" s="6" t="s">
        <v>16</v>
      </c>
      <c r="B12" s="83" t="s">
        <v>562</v>
      </c>
      <c r="C12" s="83"/>
      <c r="D12" s="7" t="s">
        <v>84</v>
      </c>
      <c r="E12" s="7" t="str">
        <f>IF(H12&lt;&gt;"","入選","")</f>
        <v>入選</v>
      </c>
      <c r="F12" s="92" t="s">
        <v>589</v>
      </c>
      <c r="G12" s="92"/>
      <c r="H12" s="82" t="s">
        <v>586</v>
      </c>
      <c r="I12" s="8"/>
    </row>
    <row r="13" spans="1:9" s="10" customFormat="1" ht="21.95" customHeight="1">
      <c r="A13" s="6" t="s">
        <v>16</v>
      </c>
      <c r="B13" s="83" t="s">
        <v>563</v>
      </c>
      <c r="C13" s="83"/>
      <c r="D13" s="7" t="s">
        <v>84</v>
      </c>
      <c r="E13" s="7" t="str">
        <f>IF(H13&lt;&gt;"","入選","")</f>
        <v>入選</v>
      </c>
      <c r="F13" s="92" t="s">
        <v>590</v>
      </c>
      <c r="G13" s="92"/>
      <c r="H13" s="82" t="s">
        <v>586</v>
      </c>
      <c r="I13" s="8"/>
    </row>
    <row r="14" spans="1:9" s="10" customFormat="1" ht="21.95" customHeight="1">
      <c r="A14" s="6" t="s">
        <v>16</v>
      </c>
      <c r="B14" s="83" t="s">
        <v>564</v>
      </c>
      <c r="C14" s="83"/>
      <c r="D14" s="7" t="s">
        <v>55</v>
      </c>
      <c r="E14" s="7" t="str">
        <f t="shared" ref="E14:E43" si="0">IF(H14&lt;&gt;"","入選","")</f>
        <v>入選</v>
      </c>
      <c r="F14" s="91" t="s">
        <v>591</v>
      </c>
      <c r="G14" s="91"/>
      <c r="H14" s="82" t="s">
        <v>84</v>
      </c>
      <c r="I14" s="8"/>
    </row>
    <row r="15" spans="1:9" s="10" customFormat="1" ht="21.95" customHeight="1">
      <c r="A15" s="6" t="s">
        <v>16</v>
      </c>
      <c r="B15" s="83" t="s">
        <v>513</v>
      </c>
      <c r="C15" s="83"/>
      <c r="D15" s="7" t="s">
        <v>55</v>
      </c>
      <c r="E15" s="7" t="str">
        <f t="shared" si="0"/>
        <v>入選</v>
      </c>
      <c r="F15" s="83" t="s">
        <v>592</v>
      </c>
      <c r="G15" s="83"/>
      <c r="H15" s="82" t="s">
        <v>84</v>
      </c>
      <c r="I15" s="8"/>
    </row>
    <row r="16" spans="1:9" s="10" customFormat="1" ht="21.95" customHeight="1">
      <c r="A16" s="6" t="s">
        <v>16</v>
      </c>
      <c r="B16" s="83" t="s">
        <v>565</v>
      </c>
      <c r="C16" s="83"/>
      <c r="D16" s="7" t="s">
        <v>53</v>
      </c>
      <c r="E16" s="7" t="str">
        <f t="shared" si="0"/>
        <v>入選</v>
      </c>
      <c r="F16" s="83" t="s">
        <v>593</v>
      </c>
      <c r="G16" s="83"/>
      <c r="H16" s="82" t="s">
        <v>84</v>
      </c>
      <c r="I16" s="8"/>
    </row>
    <row r="17" spans="1:9" s="10" customFormat="1" ht="21.95" customHeight="1">
      <c r="A17" s="6" t="str">
        <f t="shared" ref="A17:A44" si="1">IF(D17&lt;&gt;"","入選","")</f>
        <v>入選</v>
      </c>
      <c r="B17" s="83" t="s">
        <v>566</v>
      </c>
      <c r="C17" s="83"/>
      <c r="D17" s="7" t="s">
        <v>53</v>
      </c>
      <c r="E17" s="7" t="str">
        <f t="shared" si="0"/>
        <v>入選</v>
      </c>
      <c r="F17" s="92" t="s">
        <v>594</v>
      </c>
      <c r="G17" s="92"/>
      <c r="H17" s="82" t="s">
        <v>60</v>
      </c>
      <c r="I17" s="8"/>
    </row>
    <row r="18" spans="1:9" s="10" customFormat="1" ht="21.95" customHeight="1">
      <c r="A18" s="6" t="str">
        <f t="shared" si="1"/>
        <v>入選</v>
      </c>
      <c r="B18" s="83" t="s">
        <v>567</v>
      </c>
      <c r="C18" s="83"/>
      <c r="D18" s="7" t="s">
        <v>53</v>
      </c>
      <c r="E18" s="7" t="str">
        <f t="shared" si="0"/>
        <v>入選</v>
      </c>
      <c r="F18" s="92" t="s">
        <v>595</v>
      </c>
      <c r="G18" s="92"/>
      <c r="H18" s="82" t="s">
        <v>60</v>
      </c>
      <c r="I18" s="8"/>
    </row>
    <row r="19" spans="1:9" s="10" customFormat="1" ht="21.95" customHeight="1">
      <c r="A19" s="6" t="str">
        <f t="shared" si="1"/>
        <v>入選</v>
      </c>
      <c r="B19" s="83" t="s">
        <v>568</v>
      </c>
      <c r="C19" s="83"/>
      <c r="D19" s="7" t="s">
        <v>53</v>
      </c>
      <c r="E19" s="7" t="str">
        <f t="shared" si="0"/>
        <v>入選</v>
      </c>
      <c r="F19" s="92" t="s">
        <v>596</v>
      </c>
      <c r="G19" s="92"/>
      <c r="H19" s="82" t="s">
        <v>60</v>
      </c>
      <c r="I19" s="8"/>
    </row>
    <row r="20" spans="1:9" s="10" customFormat="1" ht="21.95" customHeight="1">
      <c r="A20" s="6" t="str">
        <f t="shared" si="1"/>
        <v>入選</v>
      </c>
      <c r="B20" s="83" t="s">
        <v>354</v>
      </c>
      <c r="C20" s="83"/>
      <c r="D20" s="7" t="s">
        <v>53</v>
      </c>
      <c r="E20" s="7" t="str">
        <f t="shared" si="0"/>
        <v>入選</v>
      </c>
      <c r="F20" s="138" t="s">
        <v>597</v>
      </c>
      <c r="G20" s="138"/>
      <c r="H20" s="76" t="s">
        <v>61</v>
      </c>
      <c r="I20" s="8"/>
    </row>
    <row r="21" spans="1:9" s="10" customFormat="1" ht="21.95" customHeight="1">
      <c r="A21" s="6" t="str">
        <f t="shared" si="1"/>
        <v>入選</v>
      </c>
      <c r="B21" s="83" t="s">
        <v>569</v>
      </c>
      <c r="C21" s="83"/>
      <c r="D21" s="7" t="s">
        <v>53</v>
      </c>
      <c r="E21" s="7" t="str">
        <f t="shared" si="0"/>
        <v>入選</v>
      </c>
      <c r="F21" s="83" t="s">
        <v>598</v>
      </c>
      <c r="G21" s="83"/>
      <c r="H21" s="76" t="s">
        <v>61</v>
      </c>
      <c r="I21" s="8"/>
    </row>
    <row r="22" spans="1:9" s="10" customFormat="1" ht="21.95" customHeight="1">
      <c r="A22" s="6" t="str">
        <f t="shared" si="1"/>
        <v>入選</v>
      </c>
      <c r="B22" s="83" t="s">
        <v>570</v>
      </c>
      <c r="C22" s="83"/>
      <c r="D22" s="7" t="s">
        <v>53</v>
      </c>
      <c r="E22" s="7" t="str">
        <f t="shared" si="0"/>
        <v>入選</v>
      </c>
      <c r="F22" s="83" t="s">
        <v>599</v>
      </c>
      <c r="G22" s="83"/>
      <c r="H22" s="76" t="s">
        <v>61</v>
      </c>
      <c r="I22" s="8"/>
    </row>
    <row r="23" spans="1:9" s="10" customFormat="1" ht="21.95" customHeight="1">
      <c r="A23" s="6" t="str">
        <f t="shared" si="1"/>
        <v>入選</v>
      </c>
      <c r="B23" s="83" t="s">
        <v>571</v>
      </c>
      <c r="C23" s="83"/>
      <c r="D23" s="7" t="s">
        <v>53</v>
      </c>
      <c r="E23" s="7" t="str">
        <f t="shared" si="0"/>
        <v>入選</v>
      </c>
      <c r="F23" s="83" t="s">
        <v>600</v>
      </c>
      <c r="G23" s="83"/>
      <c r="H23" s="82" t="s">
        <v>55</v>
      </c>
      <c r="I23" s="8"/>
    </row>
    <row r="24" spans="1:9" ht="21.95" customHeight="1">
      <c r="A24" s="6" t="str">
        <f t="shared" si="1"/>
        <v>入選</v>
      </c>
      <c r="B24" s="83" t="s">
        <v>97</v>
      </c>
      <c r="C24" s="83"/>
      <c r="D24" s="7" t="s">
        <v>57</v>
      </c>
      <c r="E24" s="7" t="str">
        <f t="shared" si="0"/>
        <v>入選</v>
      </c>
      <c r="F24" s="83" t="s">
        <v>601</v>
      </c>
      <c r="G24" s="83"/>
      <c r="H24" s="82" t="s">
        <v>55</v>
      </c>
    </row>
    <row r="25" spans="1:9" ht="21.95" customHeight="1">
      <c r="A25" s="6" t="str">
        <f t="shared" si="1"/>
        <v>入選</v>
      </c>
      <c r="B25" s="83" t="s">
        <v>572</v>
      </c>
      <c r="C25" s="83"/>
      <c r="D25" s="7" t="s">
        <v>57</v>
      </c>
      <c r="E25" s="7" t="str">
        <f t="shared" si="0"/>
        <v>入選</v>
      </c>
      <c r="F25" s="91" t="s">
        <v>602</v>
      </c>
      <c r="G25" s="91"/>
      <c r="H25" s="82" t="s">
        <v>55</v>
      </c>
    </row>
    <row r="26" spans="1:9" ht="21.95" customHeight="1">
      <c r="A26" s="6" t="str">
        <f t="shared" si="1"/>
        <v>入選</v>
      </c>
      <c r="B26" s="83" t="s">
        <v>573</v>
      </c>
      <c r="C26" s="83"/>
      <c r="D26" s="7" t="s">
        <v>57</v>
      </c>
      <c r="E26" s="7" t="str">
        <f t="shared" si="0"/>
        <v>入選</v>
      </c>
      <c r="F26" s="91" t="s">
        <v>551</v>
      </c>
      <c r="G26" s="91"/>
      <c r="H26" s="82" t="s">
        <v>77</v>
      </c>
    </row>
    <row r="27" spans="1:9" ht="21.95" customHeight="1">
      <c r="A27" s="6" t="str">
        <f t="shared" si="1"/>
        <v>入選</v>
      </c>
      <c r="B27" s="126" t="s">
        <v>574</v>
      </c>
      <c r="C27" s="83"/>
      <c r="D27" s="7" t="s">
        <v>57</v>
      </c>
      <c r="E27" s="7" t="str">
        <f t="shared" si="0"/>
        <v>入選</v>
      </c>
      <c r="F27" s="92" t="s">
        <v>311</v>
      </c>
      <c r="G27" s="92"/>
      <c r="H27" s="82" t="s">
        <v>77</v>
      </c>
    </row>
    <row r="28" spans="1:9" ht="21.95" customHeight="1">
      <c r="A28" s="6" t="str">
        <f t="shared" si="1"/>
        <v>入選</v>
      </c>
      <c r="B28" s="83" t="s">
        <v>575</v>
      </c>
      <c r="C28" s="83"/>
      <c r="D28" s="7" t="s">
        <v>57</v>
      </c>
      <c r="E28" s="7" t="str">
        <f t="shared" si="0"/>
        <v>入選</v>
      </c>
      <c r="F28" s="92" t="s">
        <v>603</v>
      </c>
      <c r="G28" s="92"/>
      <c r="H28" s="82" t="s">
        <v>77</v>
      </c>
    </row>
    <row r="29" spans="1:9" ht="21.95" customHeight="1">
      <c r="A29" s="6" t="str">
        <f t="shared" si="1"/>
        <v>入選</v>
      </c>
      <c r="B29" s="83" t="s">
        <v>576</v>
      </c>
      <c r="C29" s="83"/>
      <c r="D29" s="7" t="s">
        <v>57</v>
      </c>
      <c r="E29" s="7" t="str">
        <f t="shared" si="0"/>
        <v>入選</v>
      </c>
      <c r="F29" s="92" t="s">
        <v>604</v>
      </c>
      <c r="G29" s="92"/>
      <c r="H29" s="82" t="s">
        <v>132</v>
      </c>
    </row>
    <row r="30" spans="1:9" ht="21.95" customHeight="1">
      <c r="A30" s="6" t="str">
        <f t="shared" si="1"/>
        <v>入選</v>
      </c>
      <c r="B30" s="83" t="s">
        <v>113</v>
      </c>
      <c r="C30" s="83"/>
      <c r="D30" s="7" t="s">
        <v>57</v>
      </c>
      <c r="E30" s="7" t="str">
        <f t="shared" si="0"/>
        <v>入選</v>
      </c>
      <c r="F30" s="92" t="s">
        <v>209</v>
      </c>
      <c r="G30" s="92"/>
      <c r="H30" s="82" t="s">
        <v>132</v>
      </c>
    </row>
    <row r="31" spans="1:9" ht="21.95" customHeight="1">
      <c r="A31" s="6" t="str">
        <f t="shared" si="1"/>
        <v>入選</v>
      </c>
      <c r="B31" s="126" t="s">
        <v>577</v>
      </c>
      <c r="C31" s="83"/>
      <c r="D31" s="7" t="s">
        <v>57</v>
      </c>
      <c r="E31" s="7" t="str">
        <f t="shared" si="0"/>
        <v>入選</v>
      </c>
      <c r="F31" s="92" t="s">
        <v>605</v>
      </c>
      <c r="G31" s="92"/>
      <c r="H31" s="82" t="s">
        <v>137</v>
      </c>
    </row>
    <row r="32" spans="1:9" ht="21.95" customHeight="1">
      <c r="A32" s="6" t="str">
        <f>IF(D32&lt;&gt;"","入選","")</f>
        <v>入選</v>
      </c>
      <c r="B32" s="83" t="s">
        <v>578</v>
      </c>
      <c r="C32" s="83"/>
      <c r="D32" s="7" t="s">
        <v>129</v>
      </c>
      <c r="E32" s="7" t="str">
        <f t="shared" si="0"/>
        <v>入選</v>
      </c>
      <c r="F32" s="83" t="s">
        <v>372</v>
      </c>
      <c r="G32" s="83"/>
      <c r="H32" s="75" t="s">
        <v>116</v>
      </c>
    </row>
    <row r="33" spans="1:8" ht="21.95" customHeight="1">
      <c r="A33" s="6" t="str">
        <f>IF(D33&lt;&gt;"","入選","")</f>
        <v>入選</v>
      </c>
      <c r="B33" s="83" t="s">
        <v>451</v>
      </c>
      <c r="C33" s="83"/>
      <c r="D33" s="7" t="s">
        <v>129</v>
      </c>
      <c r="E33" s="7" t="str">
        <f t="shared" si="0"/>
        <v/>
      </c>
      <c r="F33" s="91"/>
      <c r="G33" s="91"/>
      <c r="H33" s="75"/>
    </row>
    <row r="34" spans="1:8" ht="21.95" customHeight="1">
      <c r="A34" s="6" t="str">
        <f>IF(D34&lt;&gt;"","入選","")</f>
        <v>入選</v>
      </c>
      <c r="B34" s="83" t="s">
        <v>579</v>
      </c>
      <c r="C34" s="83"/>
      <c r="D34" s="7" t="s">
        <v>129</v>
      </c>
      <c r="E34" s="7" t="str">
        <f t="shared" si="0"/>
        <v/>
      </c>
      <c r="F34" s="91"/>
      <c r="G34" s="91"/>
      <c r="H34" s="75"/>
    </row>
    <row r="35" spans="1:8" ht="21.95" customHeight="1">
      <c r="A35" s="6" t="str">
        <f>IF(D35&lt;&gt;"","入選","")</f>
        <v>入選</v>
      </c>
      <c r="B35" s="83" t="s">
        <v>580</v>
      </c>
      <c r="C35" s="83"/>
      <c r="D35" s="7" t="s">
        <v>129</v>
      </c>
      <c r="E35" s="7" t="str">
        <f t="shared" si="0"/>
        <v/>
      </c>
      <c r="F35" s="91"/>
      <c r="G35" s="91"/>
      <c r="H35" s="75"/>
    </row>
    <row r="36" spans="1:8" ht="21.95" customHeight="1">
      <c r="A36" s="6" t="str">
        <f t="shared" si="1"/>
        <v>入選</v>
      </c>
      <c r="B36" s="83" t="s">
        <v>581</v>
      </c>
      <c r="C36" s="83"/>
      <c r="D36" s="7" t="s">
        <v>129</v>
      </c>
      <c r="E36" s="7" t="str">
        <f t="shared" si="0"/>
        <v/>
      </c>
      <c r="F36" s="83"/>
      <c r="G36" s="83"/>
      <c r="H36" s="75"/>
    </row>
    <row r="37" spans="1:8" ht="21.95" customHeight="1">
      <c r="A37" s="6" t="str">
        <f t="shared" si="1"/>
        <v>入選</v>
      </c>
      <c r="B37" s="139" t="s">
        <v>582</v>
      </c>
      <c r="C37" s="139"/>
      <c r="D37" s="7" t="s">
        <v>129</v>
      </c>
      <c r="E37" s="7" t="str">
        <f t="shared" si="0"/>
        <v/>
      </c>
      <c r="F37" s="126"/>
      <c r="G37" s="83"/>
      <c r="H37" s="75"/>
    </row>
    <row r="38" spans="1:8" ht="21.95" customHeight="1">
      <c r="A38" s="6" t="str">
        <f t="shared" si="1"/>
        <v>入選</v>
      </c>
      <c r="B38" s="140" t="s">
        <v>583</v>
      </c>
      <c r="C38" s="141"/>
      <c r="D38" s="81" t="s">
        <v>129</v>
      </c>
      <c r="E38" s="7" t="str">
        <f t="shared" si="0"/>
        <v/>
      </c>
      <c r="F38" s="83"/>
      <c r="G38" s="83"/>
      <c r="H38" s="75"/>
    </row>
    <row r="39" spans="1:8" ht="21.95" customHeight="1">
      <c r="A39" s="6" t="str">
        <f t="shared" si="1"/>
        <v>入選</v>
      </c>
      <c r="B39" s="92" t="s">
        <v>584</v>
      </c>
      <c r="C39" s="92"/>
      <c r="D39" s="7" t="s">
        <v>129</v>
      </c>
      <c r="E39" s="69" t="str">
        <f t="shared" si="0"/>
        <v/>
      </c>
      <c r="F39" s="91"/>
      <c r="G39" s="91"/>
      <c r="H39" s="75"/>
    </row>
    <row r="40" spans="1:8" ht="19.5">
      <c r="A40" s="6" t="str">
        <f t="shared" si="1"/>
        <v/>
      </c>
      <c r="B40" s="83"/>
      <c r="C40" s="83"/>
      <c r="D40" s="7"/>
      <c r="E40" s="7" t="str">
        <f t="shared" si="0"/>
        <v/>
      </c>
      <c r="F40" s="83"/>
      <c r="G40" s="83"/>
      <c r="H40" s="75"/>
    </row>
    <row r="41" spans="1:8" ht="19.5">
      <c r="A41" s="6" t="str">
        <f t="shared" si="1"/>
        <v/>
      </c>
      <c r="B41" s="83"/>
      <c r="C41" s="83"/>
      <c r="D41" s="7"/>
      <c r="E41" s="7" t="str">
        <f t="shared" si="0"/>
        <v/>
      </c>
      <c r="F41" s="92"/>
      <c r="G41" s="92"/>
      <c r="H41" s="75"/>
    </row>
    <row r="42" spans="1:8" ht="19.5">
      <c r="A42" s="6" t="str">
        <f t="shared" si="1"/>
        <v/>
      </c>
      <c r="B42" s="91"/>
      <c r="C42" s="91"/>
      <c r="D42" s="7"/>
      <c r="E42" s="7" t="str">
        <f>IF(H42&lt;&gt;"","入選","")</f>
        <v/>
      </c>
      <c r="F42" s="92"/>
      <c r="G42" s="92"/>
      <c r="H42" s="75"/>
    </row>
    <row r="43" spans="1:8" ht="19.5">
      <c r="A43" s="6" t="str">
        <f t="shared" si="1"/>
        <v/>
      </c>
      <c r="B43" s="91"/>
      <c r="C43" s="91"/>
      <c r="D43" s="7"/>
      <c r="E43" s="7" t="str">
        <f t="shared" si="0"/>
        <v/>
      </c>
      <c r="F43" s="91"/>
      <c r="G43" s="91"/>
      <c r="H43" s="75"/>
    </row>
    <row r="44" spans="1:8" ht="20.25" thickBot="1">
      <c r="A44" s="77" t="str">
        <f t="shared" si="1"/>
        <v/>
      </c>
      <c r="B44" s="136"/>
      <c r="C44" s="136"/>
      <c r="D44" s="78"/>
      <c r="E44" s="78" t="str">
        <f>IF(H44&lt;&gt;"","入選","")</f>
        <v/>
      </c>
      <c r="F44" s="137"/>
      <c r="G44" s="137"/>
      <c r="H44" s="79"/>
    </row>
  </sheetData>
  <mergeCells count="92">
    <mergeCell ref="B43:C43"/>
    <mergeCell ref="F43:G43"/>
    <mergeCell ref="B44:C44"/>
    <mergeCell ref="F44:G44"/>
    <mergeCell ref="B40:C40"/>
    <mergeCell ref="F40:G40"/>
    <mergeCell ref="B41:C41"/>
    <mergeCell ref="F41:G41"/>
    <mergeCell ref="B42:C42"/>
    <mergeCell ref="F42:G42"/>
    <mergeCell ref="B37:C37"/>
    <mergeCell ref="F37:G37"/>
    <mergeCell ref="B38:C38"/>
    <mergeCell ref="F38:G38"/>
    <mergeCell ref="B39:C39"/>
    <mergeCell ref="F39:G39"/>
    <mergeCell ref="B34:C34"/>
    <mergeCell ref="F34:G34"/>
    <mergeCell ref="B35:C35"/>
    <mergeCell ref="F35:G35"/>
    <mergeCell ref="B36:C36"/>
    <mergeCell ref="F36:G36"/>
    <mergeCell ref="B31:C31"/>
    <mergeCell ref="F31:G31"/>
    <mergeCell ref="B32:C32"/>
    <mergeCell ref="F32:G32"/>
    <mergeCell ref="B33:C33"/>
    <mergeCell ref="F33:G33"/>
    <mergeCell ref="B28:C28"/>
    <mergeCell ref="F28:G28"/>
    <mergeCell ref="B29:C29"/>
    <mergeCell ref="F29:G29"/>
    <mergeCell ref="B30:C30"/>
    <mergeCell ref="F30:G30"/>
    <mergeCell ref="B25:C25"/>
    <mergeCell ref="F25:G25"/>
    <mergeCell ref="B26:C26"/>
    <mergeCell ref="F26:G26"/>
    <mergeCell ref="B27:C27"/>
    <mergeCell ref="F27:G27"/>
    <mergeCell ref="B22:C22"/>
    <mergeCell ref="F22:G22"/>
    <mergeCell ref="B23:C23"/>
    <mergeCell ref="F23:G23"/>
    <mergeCell ref="B24:C24"/>
    <mergeCell ref="F24:G24"/>
    <mergeCell ref="B19:C19"/>
    <mergeCell ref="F19:G19"/>
    <mergeCell ref="B20:C20"/>
    <mergeCell ref="F20:G20"/>
    <mergeCell ref="B21:C21"/>
    <mergeCell ref="F21:G21"/>
    <mergeCell ref="B16:C16"/>
    <mergeCell ref="F16:G16"/>
    <mergeCell ref="B17:C17"/>
    <mergeCell ref="F17:G17"/>
    <mergeCell ref="B18:C18"/>
    <mergeCell ref="F18:G18"/>
    <mergeCell ref="B13:C13"/>
    <mergeCell ref="F13:G13"/>
    <mergeCell ref="B14:C14"/>
    <mergeCell ref="F14:G14"/>
    <mergeCell ref="B15:C15"/>
    <mergeCell ref="F15:G15"/>
    <mergeCell ref="B10:C10"/>
    <mergeCell ref="F10:G10"/>
    <mergeCell ref="B11:C11"/>
    <mergeCell ref="F11:G11"/>
    <mergeCell ref="B12:C12"/>
    <mergeCell ref="F12:G12"/>
    <mergeCell ref="A7:B7"/>
    <mergeCell ref="E7:F7"/>
    <mergeCell ref="B8:C8"/>
    <mergeCell ref="F8:G8"/>
    <mergeCell ref="B9:C9"/>
    <mergeCell ref="F9:G9"/>
    <mergeCell ref="A5:B5"/>
    <mergeCell ref="C5:D5"/>
    <mergeCell ref="E5:F5"/>
    <mergeCell ref="G5:H5"/>
    <mergeCell ref="A6:B6"/>
    <mergeCell ref="C6:D6"/>
    <mergeCell ref="E6:F6"/>
    <mergeCell ref="G6:H6"/>
    <mergeCell ref="A1:H1"/>
    <mergeCell ref="A2:H2"/>
    <mergeCell ref="A3:B4"/>
    <mergeCell ref="C3:D3"/>
    <mergeCell ref="E3:F4"/>
    <mergeCell ref="G3:H3"/>
    <mergeCell ref="C4:D4"/>
    <mergeCell ref="G4:H4"/>
  </mergeCells>
  <phoneticPr fontId="3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16B4F-A7C7-49FF-9A67-C7BCF0C76E19}">
  <dimension ref="A1:M37"/>
  <sheetViews>
    <sheetView tabSelected="1" workbookViewId="0">
      <selection activeCell="B6" sqref="B6:J25"/>
    </sheetView>
  </sheetViews>
  <sheetFormatPr defaultRowHeight="16.5"/>
  <cols>
    <col min="1" max="1" width="6.625" style="23" customWidth="1"/>
    <col min="2" max="2" width="12.625" style="23" customWidth="1"/>
    <col min="3" max="10" width="6.625" style="23" customWidth="1"/>
    <col min="11" max="11" width="18.875" style="23" bestFit="1" customWidth="1"/>
    <col min="12" max="12" width="3.25" style="23" customWidth="1"/>
    <col min="13" max="245" width="9" style="23"/>
    <col min="246" max="246" width="7.625" style="23" customWidth="1"/>
    <col min="247" max="247" width="11.25" style="23" customWidth="1"/>
    <col min="248" max="253" width="7.5" style="23" customWidth="1"/>
    <col min="254" max="254" width="7.875" style="23" customWidth="1"/>
    <col min="255" max="255" width="9.25" style="23" customWidth="1"/>
    <col min="256" max="256" width="10.625" style="23" customWidth="1"/>
    <col min="257" max="257" width="3.25" style="23" customWidth="1"/>
    <col min="258" max="501" width="9" style="23"/>
    <col min="502" max="502" width="7.625" style="23" customWidth="1"/>
    <col min="503" max="503" width="11.25" style="23" customWidth="1"/>
    <col min="504" max="509" width="7.5" style="23" customWidth="1"/>
    <col min="510" max="510" width="7.875" style="23" customWidth="1"/>
    <col min="511" max="511" width="9.25" style="23" customWidth="1"/>
    <col min="512" max="512" width="10.625" style="23" customWidth="1"/>
    <col min="513" max="513" width="3.25" style="23" customWidth="1"/>
    <col min="514" max="757" width="9" style="23"/>
    <col min="758" max="758" width="7.625" style="23" customWidth="1"/>
    <col min="759" max="759" width="11.25" style="23" customWidth="1"/>
    <col min="760" max="765" width="7.5" style="23" customWidth="1"/>
    <col min="766" max="766" width="7.875" style="23" customWidth="1"/>
    <col min="767" max="767" width="9.25" style="23" customWidth="1"/>
    <col min="768" max="768" width="10.625" style="23" customWidth="1"/>
    <col min="769" max="769" width="3.25" style="23" customWidth="1"/>
    <col min="770" max="1013" width="9" style="23"/>
    <col min="1014" max="1014" width="7.625" style="23" customWidth="1"/>
    <col min="1015" max="1015" width="11.25" style="23" customWidth="1"/>
    <col min="1016" max="1021" width="7.5" style="23" customWidth="1"/>
    <col min="1022" max="1022" width="7.875" style="23" customWidth="1"/>
    <col min="1023" max="1023" width="9.25" style="23" customWidth="1"/>
    <col min="1024" max="1024" width="10.625" style="23" customWidth="1"/>
    <col min="1025" max="1025" width="3.25" style="23" customWidth="1"/>
    <col min="1026" max="1269" width="9" style="23"/>
    <col min="1270" max="1270" width="7.625" style="23" customWidth="1"/>
    <col min="1271" max="1271" width="11.25" style="23" customWidth="1"/>
    <col min="1272" max="1277" width="7.5" style="23" customWidth="1"/>
    <col min="1278" max="1278" width="7.875" style="23" customWidth="1"/>
    <col min="1279" max="1279" width="9.25" style="23" customWidth="1"/>
    <col min="1280" max="1280" width="10.625" style="23" customWidth="1"/>
    <col min="1281" max="1281" width="3.25" style="23" customWidth="1"/>
    <col min="1282" max="1525" width="9" style="23"/>
    <col min="1526" max="1526" width="7.625" style="23" customWidth="1"/>
    <col min="1527" max="1527" width="11.25" style="23" customWidth="1"/>
    <col min="1528" max="1533" width="7.5" style="23" customWidth="1"/>
    <col min="1534" max="1534" width="7.875" style="23" customWidth="1"/>
    <col min="1535" max="1535" width="9.25" style="23" customWidth="1"/>
    <col min="1536" max="1536" width="10.625" style="23" customWidth="1"/>
    <col min="1537" max="1537" width="3.25" style="23" customWidth="1"/>
    <col min="1538" max="1781" width="9" style="23"/>
    <col min="1782" max="1782" width="7.625" style="23" customWidth="1"/>
    <col min="1783" max="1783" width="11.25" style="23" customWidth="1"/>
    <col min="1784" max="1789" width="7.5" style="23" customWidth="1"/>
    <col min="1790" max="1790" width="7.875" style="23" customWidth="1"/>
    <col min="1791" max="1791" width="9.25" style="23" customWidth="1"/>
    <col min="1792" max="1792" width="10.625" style="23" customWidth="1"/>
    <col min="1793" max="1793" width="3.25" style="23" customWidth="1"/>
    <col min="1794" max="2037" width="9" style="23"/>
    <col min="2038" max="2038" width="7.625" style="23" customWidth="1"/>
    <col min="2039" max="2039" width="11.25" style="23" customWidth="1"/>
    <col min="2040" max="2045" width="7.5" style="23" customWidth="1"/>
    <col min="2046" max="2046" width="7.875" style="23" customWidth="1"/>
    <col min="2047" max="2047" width="9.25" style="23" customWidth="1"/>
    <col min="2048" max="2048" width="10.625" style="23" customWidth="1"/>
    <col min="2049" max="2049" width="3.25" style="23" customWidth="1"/>
    <col min="2050" max="2293" width="9" style="23"/>
    <col min="2294" max="2294" width="7.625" style="23" customWidth="1"/>
    <col min="2295" max="2295" width="11.25" style="23" customWidth="1"/>
    <col min="2296" max="2301" width="7.5" style="23" customWidth="1"/>
    <col min="2302" max="2302" width="7.875" style="23" customWidth="1"/>
    <col min="2303" max="2303" width="9.25" style="23" customWidth="1"/>
    <col min="2304" max="2304" width="10.625" style="23" customWidth="1"/>
    <col min="2305" max="2305" width="3.25" style="23" customWidth="1"/>
    <col min="2306" max="2549" width="9" style="23"/>
    <col min="2550" max="2550" width="7.625" style="23" customWidth="1"/>
    <col min="2551" max="2551" width="11.25" style="23" customWidth="1"/>
    <col min="2552" max="2557" width="7.5" style="23" customWidth="1"/>
    <col min="2558" max="2558" width="7.875" style="23" customWidth="1"/>
    <col min="2559" max="2559" width="9.25" style="23" customWidth="1"/>
    <col min="2560" max="2560" width="10.625" style="23" customWidth="1"/>
    <col min="2561" max="2561" width="3.25" style="23" customWidth="1"/>
    <col min="2562" max="2805" width="9" style="23"/>
    <col min="2806" max="2806" width="7.625" style="23" customWidth="1"/>
    <col min="2807" max="2807" width="11.25" style="23" customWidth="1"/>
    <col min="2808" max="2813" width="7.5" style="23" customWidth="1"/>
    <col min="2814" max="2814" width="7.875" style="23" customWidth="1"/>
    <col min="2815" max="2815" width="9.25" style="23" customWidth="1"/>
    <col min="2816" max="2816" width="10.625" style="23" customWidth="1"/>
    <col min="2817" max="2817" width="3.25" style="23" customWidth="1"/>
    <col min="2818" max="3061" width="9" style="23"/>
    <col min="3062" max="3062" width="7.625" style="23" customWidth="1"/>
    <col min="3063" max="3063" width="11.25" style="23" customWidth="1"/>
    <col min="3064" max="3069" width="7.5" style="23" customWidth="1"/>
    <col min="3070" max="3070" width="7.875" style="23" customWidth="1"/>
    <col min="3071" max="3071" width="9.25" style="23" customWidth="1"/>
    <col min="3072" max="3072" width="10.625" style="23" customWidth="1"/>
    <col min="3073" max="3073" width="3.25" style="23" customWidth="1"/>
    <col min="3074" max="3317" width="9" style="23"/>
    <col min="3318" max="3318" width="7.625" style="23" customWidth="1"/>
    <col min="3319" max="3319" width="11.25" style="23" customWidth="1"/>
    <col min="3320" max="3325" width="7.5" style="23" customWidth="1"/>
    <col min="3326" max="3326" width="7.875" style="23" customWidth="1"/>
    <col min="3327" max="3327" width="9.25" style="23" customWidth="1"/>
    <col min="3328" max="3328" width="10.625" style="23" customWidth="1"/>
    <col min="3329" max="3329" width="3.25" style="23" customWidth="1"/>
    <col min="3330" max="3573" width="9" style="23"/>
    <col min="3574" max="3574" width="7.625" style="23" customWidth="1"/>
    <col min="3575" max="3575" width="11.25" style="23" customWidth="1"/>
    <col min="3576" max="3581" width="7.5" style="23" customWidth="1"/>
    <col min="3582" max="3582" width="7.875" style="23" customWidth="1"/>
    <col min="3583" max="3583" width="9.25" style="23" customWidth="1"/>
    <col min="3584" max="3584" width="10.625" style="23" customWidth="1"/>
    <col min="3585" max="3585" width="3.25" style="23" customWidth="1"/>
    <col min="3586" max="3829" width="9" style="23"/>
    <col min="3830" max="3830" width="7.625" style="23" customWidth="1"/>
    <col min="3831" max="3831" width="11.25" style="23" customWidth="1"/>
    <col min="3832" max="3837" width="7.5" style="23" customWidth="1"/>
    <col min="3838" max="3838" width="7.875" style="23" customWidth="1"/>
    <col min="3839" max="3839" width="9.25" style="23" customWidth="1"/>
    <col min="3840" max="3840" width="10.625" style="23" customWidth="1"/>
    <col min="3841" max="3841" width="3.25" style="23" customWidth="1"/>
    <col min="3842" max="4085" width="9" style="23"/>
    <col min="4086" max="4086" width="7.625" style="23" customWidth="1"/>
    <col min="4087" max="4087" width="11.25" style="23" customWidth="1"/>
    <col min="4088" max="4093" width="7.5" style="23" customWidth="1"/>
    <col min="4094" max="4094" width="7.875" style="23" customWidth="1"/>
    <col min="4095" max="4095" width="9.25" style="23" customWidth="1"/>
    <col min="4096" max="4096" width="10.625" style="23" customWidth="1"/>
    <col min="4097" max="4097" width="3.25" style="23" customWidth="1"/>
    <col min="4098" max="4341" width="9" style="23"/>
    <col min="4342" max="4342" width="7.625" style="23" customWidth="1"/>
    <col min="4343" max="4343" width="11.25" style="23" customWidth="1"/>
    <col min="4344" max="4349" width="7.5" style="23" customWidth="1"/>
    <col min="4350" max="4350" width="7.875" style="23" customWidth="1"/>
    <col min="4351" max="4351" width="9.25" style="23" customWidth="1"/>
    <col min="4352" max="4352" width="10.625" style="23" customWidth="1"/>
    <col min="4353" max="4353" width="3.25" style="23" customWidth="1"/>
    <col min="4354" max="4597" width="9" style="23"/>
    <col min="4598" max="4598" width="7.625" style="23" customWidth="1"/>
    <col min="4599" max="4599" width="11.25" style="23" customWidth="1"/>
    <col min="4600" max="4605" width="7.5" style="23" customWidth="1"/>
    <col min="4606" max="4606" width="7.875" style="23" customWidth="1"/>
    <col min="4607" max="4607" width="9.25" style="23" customWidth="1"/>
    <col min="4608" max="4608" width="10.625" style="23" customWidth="1"/>
    <col min="4609" max="4609" width="3.25" style="23" customWidth="1"/>
    <col min="4610" max="4853" width="9" style="23"/>
    <col min="4854" max="4854" width="7.625" style="23" customWidth="1"/>
    <col min="4855" max="4855" width="11.25" style="23" customWidth="1"/>
    <col min="4856" max="4861" width="7.5" style="23" customWidth="1"/>
    <col min="4862" max="4862" width="7.875" style="23" customWidth="1"/>
    <col min="4863" max="4863" width="9.25" style="23" customWidth="1"/>
    <col min="4864" max="4864" width="10.625" style="23" customWidth="1"/>
    <col min="4865" max="4865" width="3.25" style="23" customWidth="1"/>
    <col min="4866" max="5109" width="9" style="23"/>
    <col min="5110" max="5110" width="7.625" style="23" customWidth="1"/>
    <col min="5111" max="5111" width="11.25" style="23" customWidth="1"/>
    <col min="5112" max="5117" width="7.5" style="23" customWidth="1"/>
    <col min="5118" max="5118" width="7.875" style="23" customWidth="1"/>
    <col min="5119" max="5119" width="9.25" style="23" customWidth="1"/>
    <col min="5120" max="5120" width="10.625" style="23" customWidth="1"/>
    <col min="5121" max="5121" width="3.25" style="23" customWidth="1"/>
    <col min="5122" max="5365" width="9" style="23"/>
    <col min="5366" max="5366" width="7.625" style="23" customWidth="1"/>
    <col min="5367" max="5367" width="11.25" style="23" customWidth="1"/>
    <col min="5368" max="5373" width="7.5" style="23" customWidth="1"/>
    <col min="5374" max="5374" width="7.875" style="23" customWidth="1"/>
    <col min="5375" max="5375" width="9.25" style="23" customWidth="1"/>
    <col min="5376" max="5376" width="10.625" style="23" customWidth="1"/>
    <col min="5377" max="5377" width="3.25" style="23" customWidth="1"/>
    <col min="5378" max="5621" width="9" style="23"/>
    <col min="5622" max="5622" width="7.625" style="23" customWidth="1"/>
    <col min="5623" max="5623" width="11.25" style="23" customWidth="1"/>
    <col min="5624" max="5629" width="7.5" style="23" customWidth="1"/>
    <col min="5630" max="5630" width="7.875" style="23" customWidth="1"/>
    <col min="5631" max="5631" width="9.25" style="23" customWidth="1"/>
    <col min="5632" max="5632" width="10.625" style="23" customWidth="1"/>
    <col min="5633" max="5633" width="3.25" style="23" customWidth="1"/>
    <col min="5634" max="5877" width="9" style="23"/>
    <col min="5878" max="5878" width="7.625" style="23" customWidth="1"/>
    <col min="5879" max="5879" width="11.25" style="23" customWidth="1"/>
    <col min="5880" max="5885" width="7.5" style="23" customWidth="1"/>
    <col min="5886" max="5886" width="7.875" style="23" customWidth="1"/>
    <col min="5887" max="5887" width="9.25" style="23" customWidth="1"/>
    <col min="5888" max="5888" width="10.625" style="23" customWidth="1"/>
    <col min="5889" max="5889" width="3.25" style="23" customWidth="1"/>
    <col min="5890" max="6133" width="9" style="23"/>
    <col min="6134" max="6134" width="7.625" style="23" customWidth="1"/>
    <col min="6135" max="6135" width="11.25" style="23" customWidth="1"/>
    <col min="6136" max="6141" width="7.5" style="23" customWidth="1"/>
    <col min="6142" max="6142" width="7.875" style="23" customWidth="1"/>
    <col min="6143" max="6143" width="9.25" style="23" customWidth="1"/>
    <col min="6144" max="6144" width="10.625" style="23" customWidth="1"/>
    <col min="6145" max="6145" width="3.25" style="23" customWidth="1"/>
    <col min="6146" max="6389" width="9" style="23"/>
    <col min="6390" max="6390" width="7.625" style="23" customWidth="1"/>
    <col min="6391" max="6391" width="11.25" style="23" customWidth="1"/>
    <col min="6392" max="6397" width="7.5" style="23" customWidth="1"/>
    <col min="6398" max="6398" width="7.875" style="23" customWidth="1"/>
    <col min="6399" max="6399" width="9.25" style="23" customWidth="1"/>
    <col min="6400" max="6400" width="10.625" style="23" customWidth="1"/>
    <col min="6401" max="6401" width="3.25" style="23" customWidth="1"/>
    <col min="6402" max="6645" width="9" style="23"/>
    <col min="6646" max="6646" width="7.625" style="23" customWidth="1"/>
    <col min="6647" max="6647" width="11.25" style="23" customWidth="1"/>
    <col min="6648" max="6653" width="7.5" style="23" customWidth="1"/>
    <col min="6654" max="6654" width="7.875" style="23" customWidth="1"/>
    <col min="6655" max="6655" width="9.25" style="23" customWidth="1"/>
    <col min="6656" max="6656" width="10.625" style="23" customWidth="1"/>
    <col min="6657" max="6657" width="3.25" style="23" customWidth="1"/>
    <col min="6658" max="6901" width="9" style="23"/>
    <col min="6902" max="6902" width="7.625" style="23" customWidth="1"/>
    <col min="6903" max="6903" width="11.25" style="23" customWidth="1"/>
    <col min="6904" max="6909" width="7.5" style="23" customWidth="1"/>
    <col min="6910" max="6910" width="7.875" style="23" customWidth="1"/>
    <col min="6911" max="6911" width="9.25" style="23" customWidth="1"/>
    <col min="6912" max="6912" width="10.625" style="23" customWidth="1"/>
    <col min="6913" max="6913" width="3.25" style="23" customWidth="1"/>
    <col min="6914" max="7157" width="9" style="23"/>
    <col min="7158" max="7158" width="7.625" style="23" customWidth="1"/>
    <col min="7159" max="7159" width="11.25" style="23" customWidth="1"/>
    <col min="7160" max="7165" width="7.5" style="23" customWidth="1"/>
    <col min="7166" max="7166" width="7.875" style="23" customWidth="1"/>
    <col min="7167" max="7167" width="9.25" style="23" customWidth="1"/>
    <col min="7168" max="7168" width="10.625" style="23" customWidth="1"/>
    <col min="7169" max="7169" width="3.25" style="23" customWidth="1"/>
    <col min="7170" max="7413" width="9" style="23"/>
    <col min="7414" max="7414" width="7.625" style="23" customWidth="1"/>
    <col min="7415" max="7415" width="11.25" style="23" customWidth="1"/>
    <col min="7416" max="7421" width="7.5" style="23" customWidth="1"/>
    <col min="7422" max="7422" width="7.875" style="23" customWidth="1"/>
    <col min="7423" max="7423" width="9.25" style="23" customWidth="1"/>
    <col min="7424" max="7424" width="10.625" style="23" customWidth="1"/>
    <col min="7425" max="7425" width="3.25" style="23" customWidth="1"/>
    <col min="7426" max="7669" width="9" style="23"/>
    <col min="7670" max="7670" width="7.625" style="23" customWidth="1"/>
    <col min="7671" max="7671" width="11.25" style="23" customWidth="1"/>
    <col min="7672" max="7677" width="7.5" style="23" customWidth="1"/>
    <col min="7678" max="7678" width="7.875" style="23" customWidth="1"/>
    <col min="7679" max="7679" width="9.25" style="23" customWidth="1"/>
    <col min="7680" max="7680" width="10.625" style="23" customWidth="1"/>
    <col min="7681" max="7681" width="3.25" style="23" customWidth="1"/>
    <col min="7682" max="7925" width="9" style="23"/>
    <col min="7926" max="7926" width="7.625" style="23" customWidth="1"/>
    <col min="7927" max="7927" width="11.25" style="23" customWidth="1"/>
    <col min="7928" max="7933" width="7.5" style="23" customWidth="1"/>
    <col min="7934" max="7934" width="7.875" style="23" customWidth="1"/>
    <col min="7935" max="7935" width="9.25" style="23" customWidth="1"/>
    <col min="7936" max="7936" width="10.625" style="23" customWidth="1"/>
    <col min="7937" max="7937" width="3.25" style="23" customWidth="1"/>
    <col min="7938" max="8181" width="9" style="23"/>
    <col min="8182" max="8182" width="7.625" style="23" customWidth="1"/>
    <col min="8183" max="8183" width="11.25" style="23" customWidth="1"/>
    <col min="8184" max="8189" width="7.5" style="23" customWidth="1"/>
    <col min="8190" max="8190" width="7.875" style="23" customWidth="1"/>
    <col min="8191" max="8191" width="9.25" style="23" customWidth="1"/>
    <col min="8192" max="8192" width="10.625" style="23" customWidth="1"/>
    <col min="8193" max="8193" width="3.25" style="23" customWidth="1"/>
    <col min="8194" max="8437" width="9" style="23"/>
    <col min="8438" max="8438" width="7.625" style="23" customWidth="1"/>
    <col min="8439" max="8439" width="11.25" style="23" customWidth="1"/>
    <col min="8440" max="8445" width="7.5" style="23" customWidth="1"/>
    <col min="8446" max="8446" width="7.875" style="23" customWidth="1"/>
    <col min="8447" max="8447" width="9.25" style="23" customWidth="1"/>
    <col min="8448" max="8448" width="10.625" style="23" customWidth="1"/>
    <col min="8449" max="8449" width="3.25" style="23" customWidth="1"/>
    <col min="8450" max="8693" width="9" style="23"/>
    <col min="8694" max="8694" width="7.625" style="23" customWidth="1"/>
    <col min="8695" max="8695" width="11.25" style="23" customWidth="1"/>
    <col min="8696" max="8701" width="7.5" style="23" customWidth="1"/>
    <col min="8702" max="8702" width="7.875" style="23" customWidth="1"/>
    <col min="8703" max="8703" width="9.25" style="23" customWidth="1"/>
    <col min="8704" max="8704" width="10.625" style="23" customWidth="1"/>
    <col min="8705" max="8705" width="3.25" style="23" customWidth="1"/>
    <col min="8706" max="8949" width="9" style="23"/>
    <col min="8950" max="8950" width="7.625" style="23" customWidth="1"/>
    <col min="8951" max="8951" width="11.25" style="23" customWidth="1"/>
    <col min="8952" max="8957" width="7.5" style="23" customWidth="1"/>
    <col min="8958" max="8958" width="7.875" style="23" customWidth="1"/>
    <col min="8959" max="8959" width="9.25" style="23" customWidth="1"/>
    <col min="8960" max="8960" width="10.625" style="23" customWidth="1"/>
    <col min="8961" max="8961" width="3.25" style="23" customWidth="1"/>
    <col min="8962" max="9205" width="9" style="23"/>
    <col min="9206" max="9206" width="7.625" style="23" customWidth="1"/>
    <col min="9207" max="9207" width="11.25" style="23" customWidth="1"/>
    <col min="9208" max="9213" width="7.5" style="23" customWidth="1"/>
    <col min="9214" max="9214" width="7.875" style="23" customWidth="1"/>
    <col min="9215" max="9215" width="9.25" style="23" customWidth="1"/>
    <col min="9216" max="9216" width="10.625" style="23" customWidth="1"/>
    <col min="9217" max="9217" width="3.25" style="23" customWidth="1"/>
    <col min="9218" max="9461" width="9" style="23"/>
    <col min="9462" max="9462" width="7.625" style="23" customWidth="1"/>
    <col min="9463" max="9463" width="11.25" style="23" customWidth="1"/>
    <col min="9464" max="9469" width="7.5" style="23" customWidth="1"/>
    <col min="9470" max="9470" width="7.875" style="23" customWidth="1"/>
    <col min="9471" max="9471" width="9.25" style="23" customWidth="1"/>
    <col min="9472" max="9472" width="10.625" style="23" customWidth="1"/>
    <col min="9473" max="9473" width="3.25" style="23" customWidth="1"/>
    <col min="9474" max="9717" width="9" style="23"/>
    <col min="9718" max="9718" width="7.625" style="23" customWidth="1"/>
    <col min="9719" max="9719" width="11.25" style="23" customWidth="1"/>
    <col min="9720" max="9725" width="7.5" style="23" customWidth="1"/>
    <col min="9726" max="9726" width="7.875" style="23" customWidth="1"/>
    <col min="9727" max="9727" width="9.25" style="23" customWidth="1"/>
    <col min="9728" max="9728" width="10.625" style="23" customWidth="1"/>
    <col min="9729" max="9729" width="3.25" style="23" customWidth="1"/>
    <col min="9730" max="9973" width="9" style="23"/>
    <col min="9974" max="9974" width="7.625" style="23" customWidth="1"/>
    <col min="9975" max="9975" width="11.25" style="23" customWidth="1"/>
    <col min="9976" max="9981" width="7.5" style="23" customWidth="1"/>
    <col min="9982" max="9982" width="7.875" style="23" customWidth="1"/>
    <col min="9983" max="9983" width="9.25" style="23" customWidth="1"/>
    <col min="9984" max="9984" width="10.625" style="23" customWidth="1"/>
    <col min="9985" max="9985" width="3.25" style="23" customWidth="1"/>
    <col min="9986" max="10229" width="9" style="23"/>
    <col min="10230" max="10230" width="7.625" style="23" customWidth="1"/>
    <col min="10231" max="10231" width="11.25" style="23" customWidth="1"/>
    <col min="10232" max="10237" width="7.5" style="23" customWidth="1"/>
    <col min="10238" max="10238" width="7.875" style="23" customWidth="1"/>
    <col min="10239" max="10239" width="9.25" style="23" customWidth="1"/>
    <col min="10240" max="10240" width="10.625" style="23" customWidth="1"/>
    <col min="10241" max="10241" width="3.25" style="23" customWidth="1"/>
    <col min="10242" max="10485" width="9" style="23"/>
    <col min="10486" max="10486" width="7.625" style="23" customWidth="1"/>
    <col min="10487" max="10487" width="11.25" style="23" customWidth="1"/>
    <col min="10488" max="10493" width="7.5" style="23" customWidth="1"/>
    <col min="10494" max="10494" width="7.875" style="23" customWidth="1"/>
    <col min="10495" max="10495" width="9.25" style="23" customWidth="1"/>
    <col min="10496" max="10496" width="10.625" style="23" customWidth="1"/>
    <col min="10497" max="10497" width="3.25" style="23" customWidth="1"/>
    <col min="10498" max="10741" width="9" style="23"/>
    <col min="10742" max="10742" width="7.625" style="23" customWidth="1"/>
    <col min="10743" max="10743" width="11.25" style="23" customWidth="1"/>
    <col min="10744" max="10749" width="7.5" style="23" customWidth="1"/>
    <col min="10750" max="10750" width="7.875" style="23" customWidth="1"/>
    <col min="10751" max="10751" width="9.25" style="23" customWidth="1"/>
    <col min="10752" max="10752" width="10.625" style="23" customWidth="1"/>
    <col min="10753" max="10753" width="3.25" style="23" customWidth="1"/>
    <col min="10754" max="10997" width="9" style="23"/>
    <col min="10998" max="10998" width="7.625" style="23" customWidth="1"/>
    <col min="10999" max="10999" width="11.25" style="23" customWidth="1"/>
    <col min="11000" max="11005" width="7.5" style="23" customWidth="1"/>
    <col min="11006" max="11006" width="7.875" style="23" customWidth="1"/>
    <col min="11007" max="11007" width="9.25" style="23" customWidth="1"/>
    <col min="11008" max="11008" width="10.625" style="23" customWidth="1"/>
    <col min="11009" max="11009" width="3.25" style="23" customWidth="1"/>
    <col min="11010" max="11253" width="9" style="23"/>
    <col min="11254" max="11254" width="7.625" style="23" customWidth="1"/>
    <col min="11255" max="11255" width="11.25" style="23" customWidth="1"/>
    <col min="11256" max="11261" width="7.5" style="23" customWidth="1"/>
    <col min="11262" max="11262" width="7.875" style="23" customWidth="1"/>
    <col min="11263" max="11263" width="9.25" style="23" customWidth="1"/>
    <col min="11264" max="11264" width="10.625" style="23" customWidth="1"/>
    <col min="11265" max="11265" width="3.25" style="23" customWidth="1"/>
    <col min="11266" max="11509" width="9" style="23"/>
    <col min="11510" max="11510" width="7.625" style="23" customWidth="1"/>
    <col min="11511" max="11511" width="11.25" style="23" customWidth="1"/>
    <col min="11512" max="11517" width="7.5" style="23" customWidth="1"/>
    <col min="11518" max="11518" width="7.875" style="23" customWidth="1"/>
    <col min="11519" max="11519" width="9.25" style="23" customWidth="1"/>
    <col min="11520" max="11520" width="10.625" style="23" customWidth="1"/>
    <col min="11521" max="11521" width="3.25" style="23" customWidth="1"/>
    <col min="11522" max="11765" width="9" style="23"/>
    <col min="11766" max="11766" width="7.625" style="23" customWidth="1"/>
    <col min="11767" max="11767" width="11.25" style="23" customWidth="1"/>
    <col min="11768" max="11773" width="7.5" style="23" customWidth="1"/>
    <col min="11774" max="11774" width="7.875" style="23" customWidth="1"/>
    <col min="11775" max="11775" width="9.25" style="23" customWidth="1"/>
    <col min="11776" max="11776" width="10.625" style="23" customWidth="1"/>
    <col min="11777" max="11777" width="3.25" style="23" customWidth="1"/>
    <col min="11778" max="12021" width="9" style="23"/>
    <col min="12022" max="12022" width="7.625" style="23" customWidth="1"/>
    <col min="12023" max="12023" width="11.25" style="23" customWidth="1"/>
    <col min="12024" max="12029" width="7.5" style="23" customWidth="1"/>
    <col min="12030" max="12030" width="7.875" style="23" customWidth="1"/>
    <col min="12031" max="12031" width="9.25" style="23" customWidth="1"/>
    <col min="12032" max="12032" width="10.625" style="23" customWidth="1"/>
    <col min="12033" max="12033" width="3.25" style="23" customWidth="1"/>
    <col min="12034" max="12277" width="9" style="23"/>
    <col min="12278" max="12278" width="7.625" style="23" customWidth="1"/>
    <col min="12279" max="12279" width="11.25" style="23" customWidth="1"/>
    <col min="12280" max="12285" width="7.5" style="23" customWidth="1"/>
    <col min="12286" max="12286" width="7.875" style="23" customWidth="1"/>
    <col min="12287" max="12287" width="9.25" style="23" customWidth="1"/>
    <col min="12288" max="12288" width="10.625" style="23" customWidth="1"/>
    <col min="12289" max="12289" width="3.25" style="23" customWidth="1"/>
    <col min="12290" max="12533" width="9" style="23"/>
    <col min="12534" max="12534" width="7.625" style="23" customWidth="1"/>
    <col min="12535" max="12535" width="11.25" style="23" customWidth="1"/>
    <col min="12536" max="12541" width="7.5" style="23" customWidth="1"/>
    <col min="12542" max="12542" width="7.875" style="23" customWidth="1"/>
    <col min="12543" max="12543" width="9.25" style="23" customWidth="1"/>
    <col min="12544" max="12544" width="10.625" style="23" customWidth="1"/>
    <col min="12545" max="12545" width="3.25" style="23" customWidth="1"/>
    <col min="12546" max="12789" width="9" style="23"/>
    <col min="12790" max="12790" width="7.625" style="23" customWidth="1"/>
    <col min="12791" max="12791" width="11.25" style="23" customWidth="1"/>
    <col min="12792" max="12797" width="7.5" style="23" customWidth="1"/>
    <col min="12798" max="12798" width="7.875" style="23" customWidth="1"/>
    <col min="12799" max="12799" width="9.25" style="23" customWidth="1"/>
    <col min="12800" max="12800" width="10.625" style="23" customWidth="1"/>
    <col min="12801" max="12801" width="3.25" style="23" customWidth="1"/>
    <col min="12802" max="13045" width="9" style="23"/>
    <col min="13046" max="13046" width="7.625" style="23" customWidth="1"/>
    <col min="13047" max="13047" width="11.25" style="23" customWidth="1"/>
    <col min="13048" max="13053" width="7.5" style="23" customWidth="1"/>
    <col min="13054" max="13054" width="7.875" style="23" customWidth="1"/>
    <col min="13055" max="13055" width="9.25" style="23" customWidth="1"/>
    <col min="13056" max="13056" width="10.625" style="23" customWidth="1"/>
    <col min="13057" max="13057" width="3.25" style="23" customWidth="1"/>
    <col min="13058" max="13301" width="9" style="23"/>
    <col min="13302" max="13302" width="7.625" style="23" customWidth="1"/>
    <col min="13303" max="13303" width="11.25" style="23" customWidth="1"/>
    <col min="13304" max="13309" width="7.5" style="23" customWidth="1"/>
    <col min="13310" max="13310" width="7.875" style="23" customWidth="1"/>
    <col min="13311" max="13311" width="9.25" style="23" customWidth="1"/>
    <col min="13312" max="13312" width="10.625" style="23" customWidth="1"/>
    <col min="13313" max="13313" width="3.25" style="23" customWidth="1"/>
    <col min="13314" max="13557" width="9" style="23"/>
    <col min="13558" max="13558" width="7.625" style="23" customWidth="1"/>
    <col min="13559" max="13559" width="11.25" style="23" customWidth="1"/>
    <col min="13560" max="13565" width="7.5" style="23" customWidth="1"/>
    <col min="13566" max="13566" width="7.875" style="23" customWidth="1"/>
    <col min="13567" max="13567" width="9.25" style="23" customWidth="1"/>
    <col min="13568" max="13568" width="10.625" style="23" customWidth="1"/>
    <col min="13569" max="13569" width="3.25" style="23" customWidth="1"/>
    <col min="13570" max="13813" width="9" style="23"/>
    <col min="13814" max="13814" width="7.625" style="23" customWidth="1"/>
    <col min="13815" max="13815" width="11.25" style="23" customWidth="1"/>
    <col min="13816" max="13821" width="7.5" style="23" customWidth="1"/>
    <col min="13822" max="13822" width="7.875" style="23" customWidth="1"/>
    <col min="13823" max="13823" width="9.25" style="23" customWidth="1"/>
    <col min="13824" max="13824" width="10.625" style="23" customWidth="1"/>
    <col min="13825" max="13825" width="3.25" style="23" customWidth="1"/>
    <col min="13826" max="14069" width="9" style="23"/>
    <col min="14070" max="14070" width="7.625" style="23" customWidth="1"/>
    <col min="14071" max="14071" width="11.25" style="23" customWidth="1"/>
    <col min="14072" max="14077" width="7.5" style="23" customWidth="1"/>
    <col min="14078" max="14078" width="7.875" style="23" customWidth="1"/>
    <col min="14079" max="14079" width="9.25" style="23" customWidth="1"/>
    <col min="14080" max="14080" width="10.625" style="23" customWidth="1"/>
    <col min="14081" max="14081" width="3.25" style="23" customWidth="1"/>
    <col min="14082" max="14325" width="9" style="23"/>
    <col min="14326" max="14326" width="7.625" style="23" customWidth="1"/>
    <col min="14327" max="14327" width="11.25" style="23" customWidth="1"/>
    <col min="14328" max="14333" width="7.5" style="23" customWidth="1"/>
    <col min="14334" max="14334" width="7.875" style="23" customWidth="1"/>
    <col min="14335" max="14335" width="9.25" style="23" customWidth="1"/>
    <col min="14336" max="14336" width="10.625" style="23" customWidth="1"/>
    <col min="14337" max="14337" width="3.25" style="23" customWidth="1"/>
    <col min="14338" max="14581" width="9" style="23"/>
    <col min="14582" max="14582" width="7.625" style="23" customWidth="1"/>
    <col min="14583" max="14583" width="11.25" style="23" customWidth="1"/>
    <col min="14584" max="14589" width="7.5" style="23" customWidth="1"/>
    <col min="14590" max="14590" width="7.875" style="23" customWidth="1"/>
    <col min="14591" max="14591" width="9.25" style="23" customWidth="1"/>
    <col min="14592" max="14592" width="10.625" style="23" customWidth="1"/>
    <col min="14593" max="14593" width="3.25" style="23" customWidth="1"/>
    <col min="14594" max="14837" width="9" style="23"/>
    <col min="14838" max="14838" width="7.625" style="23" customWidth="1"/>
    <col min="14839" max="14839" width="11.25" style="23" customWidth="1"/>
    <col min="14840" max="14845" width="7.5" style="23" customWidth="1"/>
    <col min="14846" max="14846" width="7.875" style="23" customWidth="1"/>
    <col min="14847" max="14847" width="9.25" style="23" customWidth="1"/>
    <col min="14848" max="14848" width="10.625" style="23" customWidth="1"/>
    <col min="14849" max="14849" width="3.25" style="23" customWidth="1"/>
    <col min="14850" max="15093" width="9" style="23"/>
    <col min="15094" max="15094" width="7.625" style="23" customWidth="1"/>
    <col min="15095" max="15095" width="11.25" style="23" customWidth="1"/>
    <col min="15096" max="15101" width="7.5" style="23" customWidth="1"/>
    <col min="15102" max="15102" width="7.875" style="23" customWidth="1"/>
    <col min="15103" max="15103" width="9.25" style="23" customWidth="1"/>
    <col min="15104" max="15104" width="10.625" style="23" customWidth="1"/>
    <col min="15105" max="15105" width="3.25" style="23" customWidth="1"/>
    <col min="15106" max="15349" width="9" style="23"/>
    <col min="15350" max="15350" width="7.625" style="23" customWidth="1"/>
    <col min="15351" max="15351" width="11.25" style="23" customWidth="1"/>
    <col min="15352" max="15357" width="7.5" style="23" customWidth="1"/>
    <col min="15358" max="15358" width="7.875" style="23" customWidth="1"/>
    <col min="15359" max="15359" width="9.25" style="23" customWidth="1"/>
    <col min="15360" max="15360" width="10.625" style="23" customWidth="1"/>
    <col min="15361" max="15361" width="3.25" style="23" customWidth="1"/>
    <col min="15362" max="15605" width="9" style="23"/>
    <col min="15606" max="15606" width="7.625" style="23" customWidth="1"/>
    <col min="15607" max="15607" width="11.25" style="23" customWidth="1"/>
    <col min="15608" max="15613" width="7.5" style="23" customWidth="1"/>
    <col min="15614" max="15614" width="7.875" style="23" customWidth="1"/>
    <col min="15615" max="15615" width="9.25" style="23" customWidth="1"/>
    <col min="15616" max="15616" width="10.625" style="23" customWidth="1"/>
    <col min="15617" max="15617" width="3.25" style="23" customWidth="1"/>
    <col min="15618" max="15861" width="9" style="23"/>
    <col min="15862" max="15862" width="7.625" style="23" customWidth="1"/>
    <col min="15863" max="15863" width="11.25" style="23" customWidth="1"/>
    <col min="15864" max="15869" width="7.5" style="23" customWidth="1"/>
    <col min="15870" max="15870" width="7.875" style="23" customWidth="1"/>
    <col min="15871" max="15871" width="9.25" style="23" customWidth="1"/>
    <col min="15872" max="15872" width="10.625" style="23" customWidth="1"/>
    <col min="15873" max="15873" width="3.25" style="23" customWidth="1"/>
    <col min="15874" max="16117" width="9" style="23"/>
    <col min="16118" max="16118" width="7.625" style="23" customWidth="1"/>
    <col min="16119" max="16119" width="11.25" style="23" customWidth="1"/>
    <col min="16120" max="16125" width="7.5" style="23" customWidth="1"/>
    <col min="16126" max="16126" width="7.875" style="23" customWidth="1"/>
    <col min="16127" max="16127" width="9.25" style="23" customWidth="1"/>
    <col min="16128" max="16128" width="10.625" style="23" customWidth="1"/>
    <col min="16129" max="16129" width="3.25" style="23" customWidth="1"/>
    <col min="16130" max="16384" width="9" style="23"/>
  </cols>
  <sheetData>
    <row r="1" spans="1:13" s="12" customFormat="1" ht="35.25" customHeight="1" thickBot="1">
      <c r="A1" s="111" t="s">
        <v>606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M1" s="13"/>
    </row>
    <row r="2" spans="1:13" s="14" customFormat="1" ht="19.899999999999999" customHeight="1">
      <c r="A2" s="113" t="s">
        <v>17</v>
      </c>
      <c r="B2" s="115" t="s">
        <v>18</v>
      </c>
      <c r="C2" s="115" t="s">
        <v>19</v>
      </c>
      <c r="D2" s="117" t="s">
        <v>20</v>
      </c>
      <c r="E2" s="118"/>
      <c r="F2" s="118"/>
      <c r="G2" s="118"/>
      <c r="H2" s="119"/>
      <c r="I2" s="120" t="s">
        <v>21</v>
      </c>
      <c r="J2" s="115" t="s">
        <v>22</v>
      </c>
      <c r="K2" s="122" t="s">
        <v>23</v>
      </c>
    </row>
    <row r="3" spans="1:13" s="14" customFormat="1" ht="20.25" thickBot="1">
      <c r="A3" s="114"/>
      <c r="B3" s="116"/>
      <c r="C3" s="116"/>
      <c r="D3" s="15" t="s">
        <v>13</v>
      </c>
      <c r="E3" s="15" t="s">
        <v>24</v>
      </c>
      <c r="F3" s="15" t="s">
        <v>25</v>
      </c>
      <c r="G3" s="15" t="s">
        <v>26</v>
      </c>
      <c r="H3" s="16" t="s">
        <v>27</v>
      </c>
      <c r="I3" s="121"/>
      <c r="J3" s="116"/>
      <c r="K3" s="123"/>
    </row>
    <row r="4" spans="1:13" ht="19.5" hidden="1">
      <c r="A4" s="17"/>
      <c r="B4" s="18"/>
      <c r="C4" s="19"/>
      <c r="D4" s="19">
        <v>5</v>
      </c>
      <c r="E4" s="19">
        <v>4</v>
      </c>
      <c r="F4" s="19">
        <v>3</v>
      </c>
      <c r="G4" s="19">
        <v>2</v>
      </c>
      <c r="H4" s="20">
        <v>1</v>
      </c>
      <c r="I4" s="21"/>
      <c r="J4" s="19"/>
      <c r="K4" s="22"/>
    </row>
    <row r="5" spans="1:13" s="14" customFormat="1" ht="19.5" hidden="1">
      <c r="A5" s="24"/>
      <c r="B5" s="25"/>
      <c r="C5" s="26"/>
      <c r="D5" s="26">
        <v>25</v>
      </c>
      <c r="E5" s="26">
        <v>15</v>
      </c>
      <c r="F5" s="26">
        <v>10</v>
      </c>
      <c r="G5" s="26">
        <v>5</v>
      </c>
      <c r="H5" s="27"/>
      <c r="I5" s="28"/>
      <c r="J5" s="26"/>
      <c r="K5" s="29"/>
    </row>
    <row r="6" spans="1:13" s="35" customFormat="1" ht="23.1" customHeight="1">
      <c r="A6" s="30">
        <f>IF(B6&lt;&gt;"",A5+1,"")</f>
        <v>1</v>
      </c>
      <c r="B6" s="80" t="s">
        <v>334</v>
      </c>
      <c r="C6" s="31" cm="1">
        <f t="array" ref="C6:C25">SUMIFS('8月積分表'!$J$6:$J$25,'8月積分表'!$B$6:$B$25,$B$6:$B$25)</f>
        <v>68</v>
      </c>
      <c r="D6" s="51">
        <f>COUNTIF('9月入選目錄 '!$D$9,$B$6:$B$35)</f>
        <v>1</v>
      </c>
      <c r="E6" s="51">
        <f>COUNTIF('9月入選目錄 '!$D$10,$B$6:$B$35)</f>
        <v>0</v>
      </c>
      <c r="F6" s="51">
        <f>COUNTIF('9月入選目錄 '!$D$11,$B$6:$B$35)</f>
        <v>0</v>
      </c>
      <c r="G6" s="51">
        <f>COUNTIF('9月入選目錄 '!$D$12:$D$16,$B$6:$B$35)</f>
        <v>2</v>
      </c>
      <c r="H6" s="52">
        <f>COUNTIF('9月入選目錄 '!$D$17:$D$39,$B$6:$B$35)+COUNTIF('9月入選目錄 '!$H$9:$H$32,$B$6:$B$35)</f>
        <v>3</v>
      </c>
      <c r="I6" s="53">
        <f t="shared" ref="I6:I25" si="0">(D6*$D$4)+(E6*$E$4)+(F6*$F$4)+(G6*$G$4)+(H6*$H$4)</f>
        <v>12</v>
      </c>
      <c r="J6" s="33">
        <f t="shared" ref="J6:J25" si="1">C6+I6</f>
        <v>80</v>
      </c>
      <c r="K6" s="34">
        <f t="shared" ref="K6:K25" si="2">(D6*$D$5)+(E6*$E$5)+(F6*$F$5)+(G6*$G$5)</f>
        <v>35</v>
      </c>
      <c r="M6" s="36"/>
    </row>
    <row r="7" spans="1:13" s="35" customFormat="1" ht="23.1" customHeight="1">
      <c r="A7" s="30">
        <f t="shared" ref="A7:A35" si="3">IF(B7&lt;&gt;"",A6+1,"")</f>
        <v>2</v>
      </c>
      <c r="B7" s="80" t="s">
        <v>327</v>
      </c>
      <c r="C7" s="31">
        <v>66</v>
      </c>
      <c r="D7" s="51">
        <f>COUNTIF('9月入選目錄 '!$D$9,$B$6:$B$35)</f>
        <v>0</v>
      </c>
      <c r="E7" s="51">
        <f>COUNTIF('9月入選目錄 '!$D$10,$B$6:$B$35)</f>
        <v>0</v>
      </c>
      <c r="F7" s="51">
        <f>COUNTIF('9月入選目錄 '!$D$11,$B$6:$B$35)</f>
        <v>0</v>
      </c>
      <c r="G7" s="51">
        <f>COUNTIF('9月入選目錄 '!$D$12:$D$16,$B$6:$B$35)</f>
        <v>0</v>
      </c>
      <c r="H7" s="52">
        <f>COUNTIF('9月入選目錄 '!$D$17:$D$39,$B$6:$B$35)+COUNTIF('9月入選目錄 '!$H$9:$H$32,$B$6:$B$35)</f>
        <v>8</v>
      </c>
      <c r="I7" s="53">
        <f t="shared" si="0"/>
        <v>8</v>
      </c>
      <c r="J7" s="33">
        <f t="shared" si="1"/>
        <v>74</v>
      </c>
      <c r="K7" s="34">
        <f t="shared" si="2"/>
        <v>0</v>
      </c>
      <c r="M7" s="36"/>
    </row>
    <row r="8" spans="1:13" s="35" customFormat="1" ht="23.1" customHeight="1">
      <c r="A8" s="30">
        <f t="shared" si="3"/>
        <v>3</v>
      </c>
      <c r="B8" s="80" t="s">
        <v>328</v>
      </c>
      <c r="C8" s="37">
        <v>63</v>
      </c>
      <c r="D8" s="51">
        <f>COUNTIF('9月入選目錄 '!$D$9,$B$6:$B$35)</f>
        <v>0</v>
      </c>
      <c r="E8" s="51">
        <f>COUNTIF('9月入選目錄 '!$D$10,$B$6:$B$35)</f>
        <v>0</v>
      </c>
      <c r="F8" s="51">
        <f>COUNTIF('9月入選目錄 '!$D$11,$B$6:$B$35)</f>
        <v>1</v>
      </c>
      <c r="G8" s="51">
        <f>COUNTIF('9月入選目錄 '!$D$12:$D$16,$B$6:$B$35)</f>
        <v>1</v>
      </c>
      <c r="H8" s="52">
        <f>COUNTIF('9月入選目錄 '!$D$17:$D$39,$B$6:$B$35)+COUNTIF('9月入選目錄 '!$H$9:$H$32,$B$6:$B$35)</f>
        <v>7</v>
      </c>
      <c r="I8" s="53">
        <f t="shared" si="0"/>
        <v>12</v>
      </c>
      <c r="J8" s="33">
        <f t="shared" si="1"/>
        <v>75</v>
      </c>
      <c r="K8" s="34">
        <f t="shared" si="2"/>
        <v>15</v>
      </c>
      <c r="M8" s="36"/>
    </row>
    <row r="9" spans="1:13" s="35" customFormat="1" ht="23.1" customHeight="1">
      <c r="A9" s="30">
        <f t="shared" si="3"/>
        <v>4</v>
      </c>
      <c r="B9" s="80" t="s">
        <v>331</v>
      </c>
      <c r="C9" s="37">
        <v>62</v>
      </c>
      <c r="D9" s="51">
        <f>COUNTIF('9月入選目錄 '!$D$9,$B$6:$B$35)</f>
        <v>0</v>
      </c>
      <c r="E9" s="51">
        <f>COUNTIF('9月入選目錄 '!$D$10,$B$6:$B$35)</f>
        <v>0</v>
      </c>
      <c r="F9" s="51">
        <f>COUNTIF('9月入選目錄 '!$D$11,$B$6:$B$35)</f>
        <v>0</v>
      </c>
      <c r="G9" s="51">
        <f>COUNTIF('9月入選目錄 '!$D$12:$D$16,$B$6:$B$35)</f>
        <v>0</v>
      </c>
      <c r="H9" s="52">
        <f>COUNTIF('9月入選目錄 '!$D$17:$D$39,$B$6:$B$35)+COUNTIF('9月入選目錄 '!$H$9:$H$32,$B$6:$B$35)</f>
        <v>1</v>
      </c>
      <c r="I9" s="53">
        <f t="shared" si="0"/>
        <v>1</v>
      </c>
      <c r="J9" s="33">
        <f t="shared" si="1"/>
        <v>63</v>
      </c>
      <c r="K9" s="34">
        <f t="shared" si="2"/>
        <v>0</v>
      </c>
      <c r="M9" s="36"/>
    </row>
    <row r="10" spans="1:13" s="35" customFormat="1" ht="23.1" customHeight="1">
      <c r="A10" s="30">
        <f t="shared" si="3"/>
        <v>5</v>
      </c>
      <c r="B10" s="80" t="s">
        <v>329</v>
      </c>
      <c r="C10" s="37">
        <v>60</v>
      </c>
      <c r="D10" s="51">
        <f>COUNTIF('9月入選目錄 '!$D$9,$B$6:$B$35)</f>
        <v>0</v>
      </c>
      <c r="E10" s="51">
        <f>COUNTIF('9月入選目錄 '!$D$10,$B$6:$B$35)</f>
        <v>1</v>
      </c>
      <c r="F10" s="51">
        <f>COUNTIF('9月入選目錄 '!$D$11,$B$6:$B$35)</f>
        <v>0</v>
      </c>
      <c r="G10" s="51">
        <f>COUNTIF('9月入選目錄 '!$D$12:$D$16,$B$6:$B$35)</f>
        <v>0</v>
      </c>
      <c r="H10" s="52">
        <f>COUNTIF('9月入選目錄 '!$D$17:$D$39,$B$6:$B$35)+COUNTIF('9月入選目錄 '!$H$9:$H$32,$B$6:$B$35)</f>
        <v>3</v>
      </c>
      <c r="I10" s="53">
        <f t="shared" si="0"/>
        <v>7</v>
      </c>
      <c r="J10" s="33">
        <f t="shared" si="1"/>
        <v>67</v>
      </c>
      <c r="K10" s="34">
        <f t="shared" si="2"/>
        <v>15</v>
      </c>
      <c r="M10" s="36"/>
    </row>
    <row r="11" spans="1:13" s="35" customFormat="1" ht="23.1" customHeight="1">
      <c r="A11" s="30">
        <f t="shared" si="3"/>
        <v>6</v>
      </c>
      <c r="B11" s="80" t="s">
        <v>330</v>
      </c>
      <c r="C11" s="31">
        <v>55</v>
      </c>
      <c r="D11" s="51">
        <f>COUNTIF('9月入選目錄 '!$D$9,$B$6:$B$35)</f>
        <v>0</v>
      </c>
      <c r="E11" s="51">
        <f>COUNTIF('9月入選目錄 '!$D$10,$B$6:$B$35)</f>
        <v>0</v>
      </c>
      <c r="F11" s="51">
        <f>COUNTIF('9月入選目錄 '!$D$11,$B$6:$B$35)</f>
        <v>0</v>
      </c>
      <c r="G11" s="51">
        <f>COUNTIF('9月入選目錄 '!$D$12:$D$16,$B$6:$B$35)</f>
        <v>0</v>
      </c>
      <c r="H11" s="52">
        <f>COUNTIF('9月入選目錄 '!$D$17:$D$39,$B$6:$B$35)+COUNTIF('9月入選目錄 '!$H$9:$H$32,$B$6:$B$35)</f>
        <v>8</v>
      </c>
      <c r="I11" s="53">
        <f t="shared" si="0"/>
        <v>8</v>
      </c>
      <c r="J11" s="33">
        <f t="shared" si="1"/>
        <v>63</v>
      </c>
      <c r="K11" s="34">
        <f t="shared" si="2"/>
        <v>0</v>
      </c>
      <c r="M11" s="36"/>
    </row>
    <row r="12" spans="1:13" ht="23.1" customHeight="1">
      <c r="A12" s="30">
        <f t="shared" si="3"/>
        <v>7</v>
      </c>
      <c r="B12" s="80" t="s">
        <v>332</v>
      </c>
      <c r="C12" s="31">
        <v>52</v>
      </c>
      <c r="D12" s="51">
        <f>COUNTIF('9月入選目錄 '!$D$9,$B$6:$B$35)</f>
        <v>0</v>
      </c>
      <c r="E12" s="51">
        <f>COUNTIF('9月入選目錄 '!$D$10,$B$6:$B$35)</f>
        <v>0</v>
      </c>
      <c r="F12" s="51">
        <f>COUNTIF('9月入選目錄 '!$D$11,$B$6:$B$35)</f>
        <v>0</v>
      </c>
      <c r="G12" s="51">
        <f>COUNTIF('9月入選目錄 '!$D$12:$D$16,$B$6:$B$35)</f>
        <v>2</v>
      </c>
      <c r="H12" s="52">
        <f>COUNTIF('9月入選目錄 '!$D$17:$D$39,$B$6:$B$35)+COUNTIF('9月入選目錄 '!$H$9:$H$32,$B$6:$B$35)</f>
        <v>3</v>
      </c>
      <c r="I12" s="53">
        <f t="shared" si="0"/>
        <v>7</v>
      </c>
      <c r="J12" s="33">
        <f t="shared" si="1"/>
        <v>59</v>
      </c>
      <c r="K12" s="34">
        <f t="shared" si="2"/>
        <v>10</v>
      </c>
      <c r="M12" s="38"/>
    </row>
    <row r="13" spans="1:13" ht="23.1" customHeight="1">
      <c r="A13" s="30">
        <f t="shared" si="3"/>
        <v>8</v>
      </c>
      <c r="B13" s="80" t="s">
        <v>333</v>
      </c>
      <c r="C13" s="31">
        <v>46</v>
      </c>
      <c r="D13" s="51">
        <f>COUNTIF('9月入選目錄 '!$D$9,$B$6:$B$35)</f>
        <v>0</v>
      </c>
      <c r="E13" s="51">
        <f>COUNTIF('9月入選目錄 '!$D$10,$B$6:$B$35)</f>
        <v>0</v>
      </c>
      <c r="F13" s="51">
        <f>COUNTIF('9月入選目錄 '!$D$11,$B$6:$B$35)</f>
        <v>0</v>
      </c>
      <c r="G13" s="51">
        <f>COUNTIF('9月入選目錄 '!$D$12:$D$16,$B$6:$B$35)</f>
        <v>0</v>
      </c>
      <c r="H13" s="52">
        <f>COUNTIF('9月入選目錄 '!$D$17:$D$39,$B$6:$B$35)+COUNTIF('9月入選目錄 '!$H$9:$H$32,$B$6:$B$35)</f>
        <v>3</v>
      </c>
      <c r="I13" s="53">
        <f t="shared" si="0"/>
        <v>3</v>
      </c>
      <c r="J13" s="33">
        <f t="shared" si="1"/>
        <v>49</v>
      </c>
      <c r="K13" s="34">
        <f t="shared" si="2"/>
        <v>0</v>
      </c>
      <c r="M13" s="38"/>
    </row>
    <row r="14" spans="1:13" ht="23.1" customHeight="1">
      <c r="A14" s="30">
        <f t="shared" si="3"/>
        <v>9</v>
      </c>
      <c r="B14" s="80" t="s">
        <v>335</v>
      </c>
      <c r="C14" s="31">
        <v>26</v>
      </c>
      <c r="D14" s="51">
        <f>COUNTIF('9月入選目錄 '!$D$9,$B$6:$B$35)</f>
        <v>0</v>
      </c>
      <c r="E14" s="51">
        <f>COUNTIF('9月入選目錄 '!$D$10,$B$6:$B$35)</f>
        <v>0</v>
      </c>
      <c r="F14" s="51">
        <f>COUNTIF('9月入選目錄 '!$D$11,$B$6:$B$35)</f>
        <v>0</v>
      </c>
      <c r="G14" s="51">
        <f>COUNTIF('9月入選目錄 '!$D$12:$D$16,$B$6:$B$35)</f>
        <v>0</v>
      </c>
      <c r="H14" s="52">
        <f>COUNTIF('9月入選目錄 '!$D$17:$D$39,$B$6:$B$35)+COUNTIF('9月入選目錄 '!$H$9:$H$32,$B$6:$B$35)</f>
        <v>0</v>
      </c>
      <c r="I14" s="53">
        <f t="shared" si="0"/>
        <v>0</v>
      </c>
      <c r="J14" s="33">
        <f t="shared" si="1"/>
        <v>26</v>
      </c>
      <c r="K14" s="34">
        <f t="shared" si="2"/>
        <v>0</v>
      </c>
      <c r="M14" s="38"/>
    </row>
    <row r="15" spans="1:13" ht="23.1" customHeight="1">
      <c r="A15" s="30">
        <f t="shared" si="3"/>
        <v>10</v>
      </c>
      <c r="B15" s="80" t="s">
        <v>336</v>
      </c>
      <c r="C15" s="31">
        <v>23</v>
      </c>
      <c r="D15" s="51">
        <f>COUNTIF('9月入選目錄 '!$D$9,$B$6:$B$35)</f>
        <v>0</v>
      </c>
      <c r="E15" s="51">
        <f>COUNTIF('9月入選目錄 '!$D$10,$B$6:$B$35)</f>
        <v>0</v>
      </c>
      <c r="F15" s="51">
        <f>COUNTIF('9月入選目錄 '!$D$11,$B$6:$B$35)</f>
        <v>0</v>
      </c>
      <c r="G15" s="51">
        <f>COUNTIF('9月入選目錄 '!$D$12:$D$16,$B$6:$B$35)</f>
        <v>0</v>
      </c>
      <c r="H15" s="52">
        <f>COUNTIF('9月入選目錄 '!$D$17:$D$39,$B$6:$B$35)+COUNTIF('9月入選目錄 '!$H$9:$H$32,$B$6:$B$35)</f>
        <v>3</v>
      </c>
      <c r="I15" s="53">
        <f t="shared" si="0"/>
        <v>3</v>
      </c>
      <c r="J15" s="33">
        <f t="shared" si="1"/>
        <v>26</v>
      </c>
      <c r="K15" s="34">
        <f t="shared" si="2"/>
        <v>0</v>
      </c>
      <c r="M15" s="38"/>
    </row>
    <row r="16" spans="1:13" ht="23.1" customHeight="1">
      <c r="A16" s="30">
        <f t="shared" si="3"/>
        <v>11</v>
      </c>
      <c r="B16" s="80" t="s">
        <v>340</v>
      </c>
      <c r="C16" s="31">
        <v>16</v>
      </c>
      <c r="D16" s="51">
        <f>COUNTIF('9月入選目錄 '!$D$9,$B$6:$B$35)</f>
        <v>0</v>
      </c>
      <c r="E16" s="51">
        <f>COUNTIF('9月入選目錄 '!$D$10,$B$6:$B$35)</f>
        <v>0</v>
      </c>
      <c r="F16" s="51">
        <f>COUNTIF('9月入選目錄 '!$D$11,$B$6:$B$35)</f>
        <v>0</v>
      </c>
      <c r="G16" s="51">
        <f>COUNTIF('9月入選目錄 '!$D$12:$D$16,$B$6:$B$35)</f>
        <v>0</v>
      </c>
      <c r="H16" s="52">
        <f>COUNTIF('9月入選目錄 '!$D$17:$D$39,$B$6:$B$35)+COUNTIF('9月入選目錄 '!$H$9:$H$32,$B$6:$B$35)</f>
        <v>0</v>
      </c>
      <c r="I16" s="53">
        <f t="shared" si="0"/>
        <v>0</v>
      </c>
      <c r="J16" s="33">
        <f t="shared" si="1"/>
        <v>16</v>
      </c>
      <c r="K16" s="34">
        <f t="shared" si="2"/>
        <v>0</v>
      </c>
      <c r="M16" s="38"/>
    </row>
    <row r="17" spans="1:13" ht="23.1" customHeight="1">
      <c r="A17" s="30">
        <f t="shared" si="3"/>
        <v>12</v>
      </c>
      <c r="B17" s="80" t="s">
        <v>338</v>
      </c>
      <c r="C17" s="37">
        <v>12</v>
      </c>
      <c r="D17" s="51">
        <f>COUNTIF('9月入選目錄 '!$D$9,$B$6:$B$35)</f>
        <v>0</v>
      </c>
      <c r="E17" s="51">
        <f>COUNTIF('9月入選目錄 '!$D$10,$B$6:$B$35)</f>
        <v>0</v>
      </c>
      <c r="F17" s="51">
        <f>COUNTIF('9月入選目錄 '!$D$11,$B$6:$B$35)</f>
        <v>0</v>
      </c>
      <c r="G17" s="51">
        <f>COUNTIF('9月入選目錄 '!$D$12:$D$16,$B$6:$B$35)</f>
        <v>0</v>
      </c>
      <c r="H17" s="52">
        <f>COUNTIF('9月入選目錄 '!$D$17:$D$39,$B$6:$B$35)+COUNTIF('9月入選目錄 '!$H$9:$H$32,$B$6:$B$35)</f>
        <v>2</v>
      </c>
      <c r="I17" s="53">
        <f t="shared" si="0"/>
        <v>2</v>
      </c>
      <c r="J17" s="33">
        <f t="shared" si="1"/>
        <v>14</v>
      </c>
      <c r="K17" s="34">
        <f t="shared" si="2"/>
        <v>0</v>
      </c>
    </row>
    <row r="18" spans="1:13" ht="23.1" customHeight="1">
      <c r="A18" s="30">
        <f t="shared" si="3"/>
        <v>13</v>
      </c>
      <c r="B18" s="80" t="s">
        <v>337</v>
      </c>
      <c r="C18" s="37">
        <v>11</v>
      </c>
      <c r="D18" s="51">
        <f>COUNTIF('9月入選目錄 '!$D$9,$B$6:$B$35)</f>
        <v>0</v>
      </c>
      <c r="E18" s="51">
        <f>COUNTIF('9月入選目錄 '!$D$10,$B$6:$B$35)</f>
        <v>0</v>
      </c>
      <c r="F18" s="51">
        <f>COUNTIF('9月入選目錄 '!$D$11,$B$6:$B$35)</f>
        <v>0</v>
      </c>
      <c r="G18" s="51">
        <f>COUNTIF('9月入選目錄 '!$D$12:$D$16,$B$6:$B$35)</f>
        <v>0</v>
      </c>
      <c r="H18" s="52">
        <f>COUNTIF('9月入選目錄 '!$D$17:$D$39,$B$6:$B$35)+COUNTIF('9月入選目錄 '!$H$9:$H$32,$B$6:$B$35)</f>
        <v>0</v>
      </c>
      <c r="I18" s="53">
        <f t="shared" si="0"/>
        <v>0</v>
      </c>
      <c r="J18" s="33">
        <f t="shared" si="1"/>
        <v>11</v>
      </c>
      <c r="K18" s="34">
        <f t="shared" si="2"/>
        <v>0</v>
      </c>
      <c r="M18" s="38"/>
    </row>
    <row r="19" spans="1:13" ht="23.1" customHeight="1">
      <c r="A19" s="30">
        <f t="shared" si="3"/>
        <v>14</v>
      </c>
      <c r="B19" s="80" t="s">
        <v>341</v>
      </c>
      <c r="C19" s="37">
        <v>8</v>
      </c>
      <c r="D19" s="51">
        <f>COUNTIF('9月入選目錄 '!$D$9,$B$6:$B$35)</f>
        <v>0</v>
      </c>
      <c r="E19" s="51">
        <f>COUNTIF('9月入選目錄 '!$D$10,$B$6:$B$35)</f>
        <v>0</v>
      </c>
      <c r="F19" s="51">
        <f>COUNTIF('9月入選目錄 '!$D$11,$B$6:$B$35)</f>
        <v>0</v>
      </c>
      <c r="G19" s="51">
        <f>COUNTIF('9月入選目錄 '!$D$12:$D$16,$B$6:$B$35)</f>
        <v>0</v>
      </c>
      <c r="H19" s="52">
        <f>COUNTIF('9月入選目錄 '!$D$17:$D$39,$B$6:$B$35)+COUNTIF('9月入選目錄 '!$H$9:$H$32,$B$6:$B$35)</f>
        <v>0</v>
      </c>
      <c r="I19" s="53">
        <f t="shared" si="0"/>
        <v>0</v>
      </c>
      <c r="J19" s="33">
        <f t="shared" si="1"/>
        <v>8</v>
      </c>
      <c r="K19" s="34">
        <f t="shared" si="2"/>
        <v>0</v>
      </c>
      <c r="M19" s="38"/>
    </row>
    <row r="20" spans="1:13" ht="23.1" customHeight="1">
      <c r="A20" s="30">
        <f t="shared" si="3"/>
        <v>15</v>
      </c>
      <c r="B20" s="80" t="s">
        <v>319</v>
      </c>
      <c r="C20" s="41">
        <v>7</v>
      </c>
      <c r="D20" s="51">
        <f>COUNTIF('9月入選目錄 '!$D$9,$B$6:$B$35)</f>
        <v>0</v>
      </c>
      <c r="E20" s="51">
        <f>COUNTIF('9月入選目錄 '!$D$10,$B$6:$B$35)</f>
        <v>0</v>
      </c>
      <c r="F20" s="51">
        <f>COUNTIF('9月入選目錄 '!$D$11,$B$6:$B$35)</f>
        <v>0</v>
      </c>
      <c r="G20" s="51">
        <f>COUNTIF('9月入選目錄 '!$D$12:$D$16,$B$6:$B$35)</f>
        <v>0</v>
      </c>
      <c r="H20" s="52">
        <f>COUNTIF('9月入選目錄 '!$D$17:$D$39,$B$6:$B$35)+COUNTIF('9月入選目錄 '!$H$9:$H$32,$B$6:$B$35)</f>
        <v>1</v>
      </c>
      <c r="I20" s="53">
        <f t="shared" si="0"/>
        <v>1</v>
      </c>
      <c r="J20" s="33">
        <f t="shared" si="1"/>
        <v>8</v>
      </c>
      <c r="K20" s="34">
        <f t="shared" si="2"/>
        <v>0</v>
      </c>
    </row>
    <row r="21" spans="1:13" ht="23.1" customHeight="1">
      <c r="A21" s="30">
        <f t="shared" si="3"/>
        <v>16</v>
      </c>
      <c r="B21" s="80" t="s">
        <v>399</v>
      </c>
      <c r="C21" s="37">
        <v>7</v>
      </c>
      <c r="D21" s="51">
        <f>COUNTIF('9月入選目錄 '!$D$9,$B$6:$B$35)</f>
        <v>0</v>
      </c>
      <c r="E21" s="51">
        <f>COUNTIF('9月入選目錄 '!$D$10,$B$6:$B$35)</f>
        <v>0</v>
      </c>
      <c r="F21" s="51">
        <f>COUNTIF('9月入選目錄 '!$D$11,$B$6:$B$35)</f>
        <v>0</v>
      </c>
      <c r="G21" s="51">
        <f>COUNTIF('9月入選目錄 '!$D$12:$D$16,$B$6:$B$35)</f>
        <v>0</v>
      </c>
      <c r="H21" s="52">
        <f>COUNTIF('9月入選目錄 '!$D$17:$D$39,$B$6:$B$35)+COUNTIF('9月入選目錄 '!$H$9:$H$32,$B$6:$B$35)</f>
        <v>0</v>
      </c>
      <c r="I21" s="53">
        <f t="shared" si="0"/>
        <v>0</v>
      </c>
      <c r="J21" s="33">
        <f t="shared" si="1"/>
        <v>7</v>
      </c>
      <c r="K21" s="34">
        <f t="shared" si="2"/>
        <v>0</v>
      </c>
      <c r="M21" s="38"/>
    </row>
    <row r="22" spans="1:13" ht="23.1" customHeight="1">
      <c r="A22" s="30">
        <f t="shared" si="3"/>
        <v>17</v>
      </c>
      <c r="B22" s="80" t="s">
        <v>339</v>
      </c>
      <c r="C22" s="37">
        <v>5</v>
      </c>
      <c r="D22" s="51">
        <f>COUNTIF('9月入選目錄 '!$D$9,$B$6:$B$35)</f>
        <v>0</v>
      </c>
      <c r="E22" s="51">
        <f>COUNTIF('9月入選目錄 '!$D$10,$B$6:$B$35)</f>
        <v>0</v>
      </c>
      <c r="F22" s="51">
        <f>COUNTIF('9月入選目錄 '!$D$11,$B$6:$B$35)</f>
        <v>0</v>
      </c>
      <c r="G22" s="51">
        <f>COUNTIF('9月入選目錄 '!$D$12:$D$16,$B$6:$B$35)</f>
        <v>0</v>
      </c>
      <c r="H22" s="52">
        <f>COUNTIF('9月入選目錄 '!$D$17:$D$39,$B$6:$B$35)+COUNTIF('9月入選目錄 '!$H$9:$H$32,$B$6:$B$35)</f>
        <v>0</v>
      </c>
      <c r="I22" s="53">
        <f t="shared" si="0"/>
        <v>0</v>
      </c>
      <c r="J22" s="33">
        <f t="shared" si="1"/>
        <v>5</v>
      </c>
      <c r="K22" s="34">
        <f t="shared" si="2"/>
        <v>0</v>
      </c>
      <c r="M22" s="38"/>
    </row>
    <row r="23" spans="1:13" ht="23.1" customHeight="1">
      <c r="A23" s="30">
        <f t="shared" si="3"/>
        <v>18</v>
      </c>
      <c r="B23" s="80" t="s">
        <v>342</v>
      </c>
      <c r="C23" s="37">
        <v>1</v>
      </c>
      <c r="D23" s="51">
        <f>COUNTIF('9月入選目錄 '!$D$9,$B$6:$B$35)</f>
        <v>0</v>
      </c>
      <c r="E23" s="51">
        <f>COUNTIF('9月入選目錄 '!$D$10,$B$6:$B$35)</f>
        <v>0</v>
      </c>
      <c r="F23" s="51">
        <f>COUNTIF('9月入選目錄 '!$D$11,$B$6:$B$35)</f>
        <v>0</v>
      </c>
      <c r="G23" s="51">
        <f>COUNTIF('9月入選目錄 '!$D$12:$D$16,$B$6:$B$35)</f>
        <v>0</v>
      </c>
      <c r="H23" s="52">
        <f>COUNTIF('9月入選目錄 '!$D$17:$D$39,$B$6:$B$35)+COUNTIF('9月入選目錄 '!$H$9:$H$32,$B$6:$B$35)</f>
        <v>0</v>
      </c>
      <c r="I23" s="53">
        <f t="shared" si="0"/>
        <v>0</v>
      </c>
      <c r="J23" s="33">
        <f t="shared" si="1"/>
        <v>1</v>
      </c>
      <c r="K23" s="34">
        <f t="shared" si="2"/>
        <v>0</v>
      </c>
      <c r="M23" s="38"/>
    </row>
    <row r="24" spans="1:13" ht="23.1" customHeight="1">
      <c r="A24" s="30">
        <f t="shared" si="3"/>
        <v>19</v>
      </c>
      <c r="B24" s="39" t="s">
        <v>142</v>
      </c>
      <c r="C24" s="37">
        <v>1</v>
      </c>
      <c r="D24" s="51">
        <f>COUNTIF('9月入選目錄 '!$D$9,$B$6:$B$35)</f>
        <v>0</v>
      </c>
      <c r="E24" s="51">
        <f>COUNTIF('9月入選目錄 '!$D$10,$B$6:$B$35)</f>
        <v>0</v>
      </c>
      <c r="F24" s="51">
        <f>COUNTIF('9月入選目錄 '!$D$11,$B$6:$B$35)</f>
        <v>0</v>
      </c>
      <c r="G24" s="51">
        <f>COUNTIF('9月入選目錄 '!$D$12:$D$16,$B$6:$B$35)</f>
        <v>0</v>
      </c>
      <c r="H24" s="52">
        <f>COUNTIF('9月入選目錄 '!$D$17:$D$39,$B$6:$B$35)+COUNTIF('9月入選目錄 '!$H$9:$H$32,$B$6:$B$35)</f>
        <v>0</v>
      </c>
      <c r="I24" s="53">
        <f t="shared" si="0"/>
        <v>0</v>
      </c>
      <c r="J24" s="33">
        <f t="shared" si="1"/>
        <v>1</v>
      </c>
      <c r="K24" s="34">
        <f t="shared" si="2"/>
        <v>0</v>
      </c>
      <c r="M24" s="38"/>
    </row>
    <row r="25" spans="1:13" ht="23.1" customHeight="1">
      <c r="A25" s="30">
        <f t="shared" si="3"/>
        <v>20</v>
      </c>
      <c r="B25" s="39" t="s">
        <v>586</v>
      </c>
      <c r="C25" s="37">
        <v>0</v>
      </c>
      <c r="D25" s="51">
        <f>COUNTIF('9月入選目錄 '!$D$9,$B$6:$B$35)</f>
        <v>0</v>
      </c>
      <c r="E25" s="51">
        <f>COUNTIF('9月入選目錄 '!$D$10,$B$6:$B$35)</f>
        <v>0</v>
      </c>
      <c r="F25" s="51">
        <f>COUNTIF('9月入選目錄 '!$D$11,$B$6:$B$35)</f>
        <v>0</v>
      </c>
      <c r="G25" s="51">
        <f>COUNTIF('9月入選目錄 '!$D$12:$D$16,$B$6:$B$35)</f>
        <v>0</v>
      </c>
      <c r="H25" s="52">
        <f>COUNTIF('9月入選目錄 '!$D$17:$D$39,$B$6:$B$35)+COUNTIF('9月入選目錄 '!$H$9:$H$32,$B$6:$B$35)</f>
        <v>5</v>
      </c>
      <c r="I25" s="53">
        <f t="shared" si="0"/>
        <v>5</v>
      </c>
      <c r="J25" s="33">
        <f t="shared" si="1"/>
        <v>5</v>
      </c>
      <c r="K25" s="34">
        <f t="shared" si="2"/>
        <v>0</v>
      </c>
      <c r="M25" s="38"/>
    </row>
    <row r="26" spans="1:13" ht="23.1" customHeight="1">
      <c r="A26" s="30" t="str">
        <f t="shared" si="3"/>
        <v/>
      </c>
      <c r="B26" s="39"/>
      <c r="C26" s="37"/>
      <c r="D26" s="51"/>
      <c r="E26" s="51"/>
      <c r="F26" s="51"/>
      <c r="G26" s="51"/>
      <c r="H26" s="52"/>
      <c r="I26" s="53"/>
      <c r="J26" s="33"/>
      <c r="K26" s="34"/>
    </row>
    <row r="27" spans="1:13" ht="23.1" customHeight="1">
      <c r="A27" s="30" t="str">
        <f t="shared" si="3"/>
        <v/>
      </c>
      <c r="B27" s="40"/>
      <c r="C27" s="37"/>
      <c r="D27" s="51"/>
      <c r="E27" s="51"/>
      <c r="F27" s="51"/>
      <c r="G27" s="51"/>
      <c r="H27" s="52"/>
      <c r="I27" s="53"/>
      <c r="J27" s="33"/>
      <c r="K27" s="34"/>
    </row>
    <row r="28" spans="1:13" ht="23.1" customHeight="1">
      <c r="A28" s="30" t="str">
        <f t="shared" si="3"/>
        <v/>
      </c>
      <c r="B28" s="40"/>
      <c r="C28" s="37"/>
      <c r="D28" s="51"/>
      <c r="E28" s="51"/>
      <c r="F28" s="51"/>
      <c r="G28" s="51"/>
      <c r="H28" s="52"/>
      <c r="I28" s="53"/>
      <c r="J28" s="33"/>
      <c r="K28" s="34"/>
    </row>
    <row r="29" spans="1:13" s="14" customFormat="1" ht="23.1" customHeight="1">
      <c r="A29" s="30" t="str">
        <f t="shared" si="3"/>
        <v/>
      </c>
      <c r="B29" s="40"/>
      <c r="C29" s="42"/>
      <c r="D29" s="51"/>
      <c r="E29" s="51"/>
      <c r="F29" s="51"/>
      <c r="G29" s="51"/>
      <c r="H29" s="52"/>
      <c r="I29" s="53"/>
      <c r="J29" s="33"/>
      <c r="K29" s="34"/>
    </row>
    <row r="30" spans="1:13" s="14" customFormat="1" ht="23.1" customHeight="1">
      <c r="A30" s="30" t="str">
        <f t="shared" si="3"/>
        <v/>
      </c>
      <c r="B30" s="40"/>
      <c r="C30" s="42"/>
      <c r="D30" s="51"/>
      <c r="E30" s="51"/>
      <c r="F30" s="51"/>
      <c r="G30" s="51"/>
      <c r="H30" s="52"/>
      <c r="I30" s="53"/>
      <c r="J30" s="33"/>
      <c r="K30" s="34"/>
    </row>
    <row r="31" spans="1:13" s="14" customFormat="1" ht="23.1" customHeight="1">
      <c r="A31" s="30" t="str">
        <f t="shared" si="3"/>
        <v/>
      </c>
      <c r="B31" s="40"/>
      <c r="C31" s="42"/>
      <c r="D31" s="51"/>
      <c r="E31" s="51"/>
      <c r="F31" s="51"/>
      <c r="G31" s="51"/>
      <c r="H31" s="52"/>
      <c r="I31" s="53"/>
      <c r="J31" s="33"/>
      <c r="K31" s="34"/>
    </row>
    <row r="32" spans="1:13" s="14" customFormat="1" ht="23.1" customHeight="1">
      <c r="A32" s="30" t="str">
        <f t="shared" si="3"/>
        <v/>
      </c>
      <c r="B32" s="40"/>
      <c r="C32" s="42"/>
      <c r="D32" s="51"/>
      <c r="E32" s="51"/>
      <c r="F32" s="51"/>
      <c r="G32" s="51"/>
      <c r="H32" s="52"/>
      <c r="I32" s="53"/>
      <c r="J32" s="33"/>
      <c r="K32" s="34"/>
    </row>
    <row r="33" spans="1:11" s="14" customFormat="1" ht="23.1" customHeight="1">
      <c r="A33" s="30" t="str">
        <f t="shared" si="3"/>
        <v/>
      </c>
      <c r="B33" s="40"/>
      <c r="C33" s="42"/>
      <c r="D33" s="51"/>
      <c r="E33" s="51"/>
      <c r="F33" s="51"/>
      <c r="G33" s="51"/>
      <c r="H33" s="52"/>
      <c r="I33" s="53"/>
      <c r="J33" s="33"/>
      <c r="K33" s="34"/>
    </row>
    <row r="34" spans="1:11" s="14" customFormat="1" ht="23.1" customHeight="1">
      <c r="A34" s="30" t="str">
        <f t="shared" si="3"/>
        <v/>
      </c>
      <c r="B34" s="40"/>
      <c r="C34" s="42"/>
      <c r="D34" s="51"/>
      <c r="E34" s="51"/>
      <c r="F34" s="51"/>
      <c r="G34" s="51"/>
      <c r="H34" s="52"/>
      <c r="I34" s="53"/>
      <c r="J34" s="33"/>
      <c r="K34" s="34"/>
    </row>
    <row r="35" spans="1:11" s="14" customFormat="1" ht="23.1" customHeight="1" thickBot="1">
      <c r="A35" s="30" t="str">
        <f t="shared" si="3"/>
        <v/>
      </c>
      <c r="B35" s="40"/>
      <c r="C35" s="42"/>
      <c r="D35" s="65"/>
      <c r="E35" s="65"/>
      <c r="F35" s="65"/>
      <c r="G35" s="65"/>
      <c r="H35" s="66"/>
      <c r="I35" s="32"/>
      <c r="J35" s="33"/>
      <c r="K35" s="34"/>
    </row>
    <row r="36" spans="1:11" s="14" customFormat="1" ht="23.1" customHeight="1" thickBot="1">
      <c r="A36" s="109" t="s">
        <v>28</v>
      </c>
      <c r="B36" s="110"/>
      <c r="C36" s="43"/>
      <c r="D36" s="43">
        <f t="shared" ref="D36:I36" si="4">SUM(D6:D29)</f>
        <v>1</v>
      </c>
      <c r="E36" s="43">
        <f t="shared" si="4"/>
        <v>1</v>
      </c>
      <c r="F36" s="43">
        <f t="shared" si="4"/>
        <v>1</v>
      </c>
      <c r="G36" s="43">
        <f t="shared" si="4"/>
        <v>5</v>
      </c>
      <c r="H36" s="44">
        <f t="shared" si="4"/>
        <v>47</v>
      </c>
      <c r="I36" s="45">
        <f t="shared" si="4"/>
        <v>69</v>
      </c>
      <c r="J36" s="46">
        <f>I36+C36</f>
        <v>69</v>
      </c>
      <c r="K36" s="47">
        <f>SUM(K6:K29)</f>
        <v>75</v>
      </c>
    </row>
    <row r="37" spans="1:11" s="50" customFormat="1" ht="23.1" customHeight="1">
      <c r="A37" s="48" t="s">
        <v>29</v>
      </c>
      <c r="B37" s="49"/>
      <c r="C37" s="49"/>
      <c r="D37" s="49"/>
      <c r="E37" s="49"/>
      <c r="F37" s="49"/>
      <c r="G37" s="49"/>
      <c r="H37" s="49"/>
    </row>
  </sheetData>
  <mergeCells count="9">
    <mergeCell ref="A36:B36"/>
    <mergeCell ref="A1:K1"/>
    <mergeCell ref="A2:A3"/>
    <mergeCell ref="B2:B3"/>
    <mergeCell ref="C2:C3"/>
    <mergeCell ref="D2:H2"/>
    <mergeCell ref="I2:I3"/>
    <mergeCell ref="J2:J3"/>
    <mergeCell ref="K2:K3"/>
  </mergeCells>
  <phoneticPr fontId="3" type="noConversion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B9BCF-4885-4D56-A9DC-AC7B71818E64}">
  <dimension ref="A1:Q36"/>
  <sheetViews>
    <sheetView topLeftCell="A6" workbookViewId="0">
      <selection activeCell="R20" sqref="R20"/>
    </sheetView>
  </sheetViews>
  <sheetFormatPr defaultColWidth="8.875" defaultRowHeight="16.5"/>
  <cols>
    <col min="1" max="1" width="6.375" style="14" customWidth="1"/>
    <col min="2" max="2" width="9.375" style="14" customWidth="1"/>
    <col min="3" max="3" width="5.625" style="14" customWidth="1"/>
    <col min="4" max="4" width="5.625" style="14" bestFit="1" customWidth="1"/>
    <col min="5" max="10" width="5.625" style="14" customWidth="1"/>
    <col min="11" max="11" width="5.625" style="14" bestFit="1" customWidth="1"/>
    <col min="12" max="14" width="5.625" style="14" customWidth="1"/>
    <col min="15" max="15" width="7.5" style="14" customWidth="1"/>
    <col min="16" max="16" width="3.25" style="14" customWidth="1"/>
    <col min="17" max="16384" width="8.875" style="14"/>
  </cols>
  <sheetData>
    <row r="1" spans="1:15" ht="42" customHeight="1" thickBot="1">
      <c r="A1" s="146" t="s">
        <v>139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</row>
    <row r="2" spans="1:15" ht="20.100000000000001" customHeight="1">
      <c r="A2" s="147" t="s">
        <v>17</v>
      </c>
      <c r="B2" s="149" t="s">
        <v>18</v>
      </c>
      <c r="C2" s="142" t="s">
        <v>30</v>
      </c>
      <c r="D2" s="142" t="s">
        <v>31</v>
      </c>
      <c r="E2" s="142" t="s">
        <v>32</v>
      </c>
      <c r="F2" s="142" t="s">
        <v>33</v>
      </c>
      <c r="G2" s="142" t="s">
        <v>34</v>
      </c>
      <c r="H2" s="142" t="s">
        <v>35</v>
      </c>
      <c r="I2" s="142" t="s">
        <v>36</v>
      </c>
      <c r="J2" s="142" t="s">
        <v>37</v>
      </c>
      <c r="K2" s="142" t="s">
        <v>38</v>
      </c>
      <c r="L2" s="142" t="s">
        <v>39</v>
      </c>
      <c r="M2" s="142" t="s">
        <v>40</v>
      </c>
      <c r="N2" s="142" t="s">
        <v>41</v>
      </c>
      <c r="O2" s="144" t="s">
        <v>42</v>
      </c>
    </row>
    <row r="3" spans="1:15" ht="20.100000000000001" customHeight="1" thickBot="1">
      <c r="A3" s="148"/>
      <c r="B3" s="150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5"/>
    </row>
    <row r="4" spans="1:15" ht="19.5" hidden="1">
      <c r="A4" s="54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22"/>
    </row>
    <row r="5" spans="1:15" ht="19.5" hidden="1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9"/>
    </row>
    <row r="6" spans="1:15" ht="24" customHeight="1">
      <c r="A6" s="30">
        <f t="shared" ref="A6:A23" si="0">IF(B6&lt;&gt;"",A5+1,"")</f>
        <v>1</v>
      </c>
      <c r="B6" s="80" t="s">
        <v>334</v>
      </c>
      <c r="C6" s="56">
        <f>SUMIFS('1月積分表'!$I$6:$I$35,'1月積分表'!$B$6:$B$35,$B$6:$B$33)</f>
        <v>6</v>
      </c>
      <c r="D6" s="56">
        <f>SUMIFS('2月積分表 '!$I$6:$I$22,'2月積分表 '!$B$6:$B$22,$B$6:$B$33)</f>
        <v>5</v>
      </c>
      <c r="E6" s="56">
        <f>SUMIFS('3月積分表'!$I$6:$I$22,'3月積分表'!$B$6:$B$22,$B$6:$B$33)</f>
        <v>7</v>
      </c>
      <c r="F6" s="56">
        <f>SUMIFS('4月積分表'!$I$6:$I$22,'4月積分表'!$B$6:$B$22,$B$6:$B$33)</f>
        <v>6</v>
      </c>
      <c r="G6" s="56">
        <f>SUMIFS('5月積分表'!$I$6:$I$30,'5月積分表'!$B$6:$B$30,$B$6:$B$33)</f>
        <v>9</v>
      </c>
      <c r="H6" s="56">
        <f>SUMIFS('6月積分表'!$I$6:$I$23,'6月積分表'!$B$6:$B$23,$B$6:$B$33)</f>
        <v>14</v>
      </c>
      <c r="I6" s="56">
        <f>SUMIFS('7月積分表 '!$I$6:$I$23,'7月積分表 '!$B$6:$B$23,$B$6:$B$33)</f>
        <v>11</v>
      </c>
      <c r="J6" s="56">
        <f>SUMIFS('8月積分表'!$I$6:$I$24,'8月積分表'!$B$6:$B$24,$B$6:$B$33)</f>
        <v>10</v>
      </c>
      <c r="K6" s="56">
        <f>SUMIFS('9月積分表'!$I$6:$I$25,'9月積分表'!$B$6:$B$25,$B$6:$B$33)</f>
        <v>12</v>
      </c>
      <c r="L6" s="56"/>
      <c r="M6" s="56"/>
      <c r="N6" s="56"/>
      <c r="O6" s="57">
        <f t="shared" ref="O6:O25" si="1">SUM(C6:N6)</f>
        <v>80</v>
      </c>
    </row>
    <row r="7" spans="1:15" ht="24" customHeight="1">
      <c r="A7" s="30">
        <f t="shared" si="0"/>
        <v>2</v>
      </c>
      <c r="B7" s="80" t="s">
        <v>328</v>
      </c>
      <c r="C7" s="56">
        <f>SUMIFS('1月積分表'!$I$6:$I$35,'1月積分表'!$B$6:$B$35,$B$6:$B$33)</f>
        <v>12</v>
      </c>
      <c r="D7" s="56">
        <f>SUMIFS('2月積分表 '!$I$6:$I$22,'2月積分表 '!$B$6:$B$22,$B$6:$B$33)</f>
        <v>7</v>
      </c>
      <c r="E7" s="56">
        <f>SUMIFS('3月積分表'!$I$6:$I$22,'3月積分表'!$B$6:$B$22,$B$6:$B$33)</f>
        <v>10</v>
      </c>
      <c r="F7" s="56">
        <f>SUMIFS('4月積分表'!$I$6:$I$22,'4月積分表'!$B$6:$B$22,$B$6:$B$33)</f>
        <v>12</v>
      </c>
      <c r="G7" s="56">
        <f>SUMIFS('5月積分表'!$I$6:$I$30,'5月積分表'!$B$6:$B$30,$B$6:$B$33)</f>
        <v>9</v>
      </c>
      <c r="H7" s="56">
        <f>SUMIFS('6月積分表'!$I$6:$I$23,'6月積分表'!$B$6:$B$23,$B$6:$B$33)</f>
        <v>1</v>
      </c>
      <c r="I7" s="56">
        <f>SUMIFS('7月積分表 '!$I$6:$I$23,'7月積分表 '!$B$6:$B$23,$B$6:$B$33)</f>
        <v>3</v>
      </c>
      <c r="J7" s="56">
        <f>SUMIFS('8月積分表'!$I$6:$I$24,'8月積分表'!$B$6:$B$24,$B$6:$B$33)</f>
        <v>9</v>
      </c>
      <c r="K7" s="56">
        <f>SUMIFS('9月積分表'!$I$6:$I$25,'9月積分表'!$B$6:$B$25,$B$6:$B$33)</f>
        <v>12</v>
      </c>
      <c r="L7" s="56"/>
      <c r="M7" s="56"/>
      <c r="N7" s="56"/>
      <c r="O7" s="57">
        <f t="shared" si="1"/>
        <v>75</v>
      </c>
    </row>
    <row r="8" spans="1:15" ht="24" customHeight="1">
      <c r="A8" s="30">
        <f t="shared" si="0"/>
        <v>3</v>
      </c>
      <c r="B8" s="80" t="s">
        <v>327</v>
      </c>
      <c r="C8" s="56">
        <f>SUMIFS('1月積分表'!$I$6:$I$35,'1月積分表'!$B$6:$B$35,$B$6:$B$33)</f>
        <v>12</v>
      </c>
      <c r="D8" s="56">
        <f>SUMIFS('2月積分表 '!$I$6:$I$22,'2月積分表 '!$B$6:$B$22,$B$6:$B$33)</f>
        <v>9</v>
      </c>
      <c r="E8" s="56">
        <f>SUMIFS('3月積分表'!$I$6:$I$22,'3月積分表'!$B$6:$B$22,$B$6:$B$33)</f>
        <v>9</v>
      </c>
      <c r="F8" s="56">
        <f>SUMIFS('4月積分表'!$I$6:$I$22,'4月積分表'!$B$6:$B$22,$B$6:$B$33)</f>
        <v>8</v>
      </c>
      <c r="G8" s="56">
        <f>SUMIFS('5月積分表'!$I$6:$I$30,'5月積分表'!$B$6:$B$30,$B$6:$B$33)</f>
        <v>9</v>
      </c>
      <c r="H8" s="56">
        <f>SUMIFS('6月積分表'!$I$6:$I$23,'6月積分表'!$B$6:$B$23,$B$6:$B$33)</f>
        <v>6</v>
      </c>
      <c r="I8" s="56">
        <f>SUMIFS('7月積分表 '!$I$6:$I$23,'7月積分表 '!$B$6:$B$23,$B$6:$B$33)</f>
        <v>6</v>
      </c>
      <c r="J8" s="56">
        <f>SUMIFS('8月積分表'!$I$6:$I$24,'8月積分表'!$B$6:$B$24,$B$6:$B$33)</f>
        <v>7</v>
      </c>
      <c r="K8" s="56">
        <f>SUMIFS('9月積分表'!$I$6:$I$25,'9月積分表'!$B$6:$B$25,$B$6:$B$33)</f>
        <v>8</v>
      </c>
      <c r="L8" s="56"/>
      <c r="M8" s="56"/>
      <c r="N8" s="56"/>
      <c r="O8" s="57">
        <f t="shared" si="1"/>
        <v>74</v>
      </c>
    </row>
    <row r="9" spans="1:15" ht="24" customHeight="1">
      <c r="A9" s="30">
        <f t="shared" si="0"/>
        <v>4</v>
      </c>
      <c r="B9" s="80" t="s">
        <v>329</v>
      </c>
      <c r="C9" s="56">
        <f>SUMIFS('1月積分表'!$I$6:$I$35,'1月積分表'!$B$6:$B$35,$B$6:$B$33)</f>
        <v>9</v>
      </c>
      <c r="D9" s="56">
        <f>SUMIFS('2月積分表 '!$I$6:$I$22,'2月積分表 '!$B$6:$B$22,$B$6:$B$33)</f>
        <v>8</v>
      </c>
      <c r="E9" s="56">
        <f>SUMIFS('3月積分表'!$I$6:$I$22,'3月積分表'!$B$6:$B$22,$B$6:$B$33)</f>
        <v>7</v>
      </c>
      <c r="F9" s="56">
        <f>SUMIFS('4月積分表'!$I$6:$I$22,'4月積分表'!$B$6:$B$22,$B$6:$B$33)</f>
        <v>6</v>
      </c>
      <c r="G9" s="56">
        <f>SUMIFS('5月積分表'!$I$6:$I$30,'5月積分表'!$B$6:$B$30,$B$6:$B$33)</f>
        <v>5</v>
      </c>
      <c r="H9" s="56">
        <f>SUMIFS('6月積分表'!$I$6:$I$23,'6月積分表'!$B$6:$B$23,$B$6:$B$33)</f>
        <v>12</v>
      </c>
      <c r="I9" s="56">
        <f>SUMIFS('7月積分表 '!$I$6:$I$23,'7月積分表 '!$B$6:$B$23,$B$6:$B$33)</f>
        <v>8</v>
      </c>
      <c r="J9" s="56">
        <f>SUMIFS('8月積分表'!$I$6:$I$24,'8月積分表'!$B$6:$B$24,$B$6:$B$33)</f>
        <v>5</v>
      </c>
      <c r="K9" s="56">
        <f>SUMIFS('9月積分表'!$I$6:$I$25,'9月積分表'!$B$6:$B$25,$B$6:$B$33)</f>
        <v>7</v>
      </c>
      <c r="L9" s="56"/>
      <c r="M9" s="56"/>
      <c r="N9" s="56"/>
      <c r="O9" s="57">
        <f t="shared" si="1"/>
        <v>67</v>
      </c>
    </row>
    <row r="10" spans="1:15" ht="24" customHeight="1">
      <c r="A10" s="30">
        <f t="shared" si="0"/>
        <v>5</v>
      </c>
      <c r="B10" s="80" t="s">
        <v>330</v>
      </c>
      <c r="C10" s="56">
        <f>SUMIFS('1月積分表'!$I$6:$I$35,'1月積分表'!$B$6:$B$35,$B$6:$B$33)</f>
        <v>3</v>
      </c>
      <c r="D10" s="56">
        <f>SUMIFS('2月積分表 '!$I$6:$I$22,'2月積分表 '!$B$6:$B$22,$B$6:$B$33)</f>
        <v>13</v>
      </c>
      <c r="E10" s="56">
        <f>SUMIFS('3月積分表'!$I$6:$I$22,'3月積分表'!$B$6:$B$22,$B$6:$B$33)</f>
        <v>8</v>
      </c>
      <c r="F10" s="56">
        <f>SUMIFS('4月積分表'!$I$6:$I$22,'4月積分表'!$B$6:$B$22,$B$6:$B$33)</f>
        <v>5</v>
      </c>
      <c r="G10" s="56">
        <f>SUMIFS('5月積分表'!$I$6:$I$30,'5月積分表'!$B$6:$B$30,$B$6:$B$33)</f>
        <v>6</v>
      </c>
      <c r="H10" s="56">
        <f>SUMIFS('6月積分表'!$I$6:$I$23,'6月積分表'!$B$6:$B$23,$B$6:$B$33)</f>
        <v>5</v>
      </c>
      <c r="I10" s="56">
        <f>SUMIFS('7月積分表 '!$I$6:$I$23,'7月積分表 '!$B$6:$B$23,$B$6:$B$33)</f>
        <v>8</v>
      </c>
      <c r="J10" s="56">
        <f>SUMIFS('8月積分表'!$I$6:$I$24,'8月積分表'!$B$6:$B$24,$B$6:$B$33)</f>
        <v>7</v>
      </c>
      <c r="K10" s="56">
        <f>SUMIFS('9月積分表'!$I$6:$I$25,'9月積分表'!$B$6:$B$25,$B$6:$B$33)</f>
        <v>8</v>
      </c>
      <c r="L10" s="56"/>
      <c r="M10" s="56"/>
      <c r="N10" s="56"/>
      <c r="O10" s="57">
        <f t="shared" si="1"/>
        <v>63</v>
      </c>
    </row>
    <row r="11" spans="1:15" ht="24" customHeight="1">
      <c r="A11" s="30">
        <f t="shared" si="0"/>
        <v>6</v>
      </c>
      <c r="B11" s="80" t="s">
        <v>331</v>
      </c>
      <c r="C11" s="56">
        <f>SUMIFS('1月積分表'!$I$6:$I$35,'1月積分表'!$B$6:$B$35,$B$6:$B$33)</f>
        <v>5</v>
      </c>
      <c r="D11" s="56">
        <f>SUMIFS('2月積分表 '!$I$6:$I$22,'2月積分表 '!$B$6:$B$22,$B$6:$B$33)</f>
        <v>6</v>
      </c>
      <c r="E11" s="56">
        <f>SUMIFS('3月積分表'!$I$6:$I$22,'3月積分表'!$B$6:$B$22,$B$6:$B$33)</f>
        <v>11</v>
      </c>
      <c r="F11" s="56">
        <f>SUMIFS('4月積分表'!$I$6:$I$22,'4月積分表'!$B$6:$B$22,$B$6:$B$33)</f>
        <v>5</v>
      </c>
      <c r="G11" s="56">
        <f>SUMIFS('5月積分表'!$I$6:$I$30,'5月積分表'!$B$6:$B$30,$B$6:$B$33)</f>
        <v>12</v>
      </c>
      <c r="H11" s="56">
        <f>SUMIFS('6月積分表'!$I$6:$I$23,'6月積分表'!$B$6:$B$23,$B$6:$B$33)</f>
        <v>7</v>
      </c>
      <c r="I11" s="56">
        <f>SUMIFS('7月積分表 '!$I$6:$I$23,'7月積分表 '!$B$6:$B$23,$B$6:$B$33)</f>
        <v>9</v>
      </c>
      <c r="J11" s="56">
        <f>SUMIFS('8月積分表'!$I$6:$I$24,'8月積分表'!$B$6:$B$24,$B$6:$B$33)</f>
        <v>7</v>
      </c>
      <c r="K11" s="56">
        <f>SUMIFS('9月積分表'!$I$6:$I$25,'9月積分表'!$B$6:$B$25,$B$6:$B$33)</f>
        <v>1</v>
      </c>
      <c r="L11" s="56"/>
      <c r="M11" s="56"/>
      <c r="N11" s="56"/>
      <c r="O11" s="57">
        <f t="shared" si="1"/>
        <v>63</v>
      </c>
    </row>
    <row r="12" spans="1:15" ht="24" customHeight="1">
      <c r="A12" s="30">
        <f t="shared" si="0"/>
        <v>7</v>
      </c>
      <c r="B12" s="80" t="s">
        <v>332</v>
      </c>
      <c r="C12" s="56">
        <f>SUMIFS('1月積分表'!$I$6:$I$35,'1月積分表'!$B$6:$B$35,$B$6:$B$33)</f>
        <v>9</v>
      </c>
      <c r="D12" s="56">
        <f>SUMIFS('2月積分表 '!$I$6:$I$22,'2月積分表 '!$B$6:$B$22,$B$6:$B$33)</f>
        <v>4</v>
      </c>
      <c r="E12" s="56">
        <f>SUMIFS('3月積分表'!$I$6:$I$22,'3月積分表'!$B$6:$B$22,$B$6:$B$33)</f>
        <v>7</v>
      </c>
      <c r="F12" s="56">
        <f>SUMIFS('4月積分表'!$I$6:$I$22,'4月積分表'!$B$6:$B$22,$B$6:$B$33)</f>
        <v>7</v>
      </c>
      <c r="G12" s="56">
        <f>SUMIFS('5月積分表'!$I$6:$I$30,'5月積分表'!$B$6:$B$30,$B$6:$B$33)</f>
        <v>4</v>
      </c>
      <c r="H12" s="56">
        <f>SUMIFS('6月積分表'!$I$6:$I$23,'6月積分表'!$B$6:$B$23,$B$6:$B$33)</f>
        <v>9</v>
      </c>
      <c r="I12" s="56">
        <f>SUMIFS('7月積分表 '!$I$6:$I$23,'7月積分表 '!$B$6:$B$23,$B$6:$B$33)</f>
        <v>4</v>
      </c>
      <c r="J12" s="56">
        <f>SUMIFS('8月積分表'!$I$6:$I$24,'8月積分表'!$B$6:$B$24,$B$6:$B$33)</f>
        <v>8</v>
      </c>
      <c r="K12" s="56">
        <f>SUMIFS('9月積分表'!$I$6:$I$25,'9月積分表'!$B$6:$B$25,$B$6:$B$33)</f>
        <v>7</v>
      </c>
      <c r="L12" s="56"/>
      <c r="M12" s="56"/>
      <c r="N12" s="56"/>
      <c r="O12" s="57">
        <f t="shared" si="1"/>
        <v>59</v>
      </c>
    </row>
    <row r="13" spans="1:15" ht="24" customHeight="1">
      <c r="A13" s="30">
        <f t="shared" si="0"/>
        <v>8</v>
      </c>
      <c r="B13" s="80" t="s">
        <v>333</v>
      </c>
      <c r="C13" s="56">
        <f>SUMIFS('1月積分表'!$I$6:$I$35,'1月積分表'!$B$6:$B$35,$B$6:$B$33)</f>
        <v>12</v>
      </c>
      <c r="D13" s="56">
        <f>SUMIFS('2月積分表 '!$I$6:$I$22,'2月積分表 '!$B$6:$B$22,$B$6:$B$33)</f>
        <v>1</v>
      </c>
      <c r="E13" s="56">
        <f>SUMIFS('3月積分表'!$I$6:$I$22,'3月積分表'!$B$6:$B$22,$B$6:$B$33)</f>
        <v>7</v>
      </c>
      <c r="F13" s="56">
        <f>SUMIFS('4月積分表'!$I$6:$I$22,'4月積分表'!$B$6:$B$22,$B$6:$B$33)</f>
        <v>11</v>
      </c>
      <c r="G13" s="56">
        <f>SUMIFS('5月積分表'!$I$6:$I$30,'5月積分表'!$B$6:$B$30,$B$6:$B$33)</f>
        <v>2</v>
      </c>
      <c r="H13" s="56">
        <f>SUMIFS('6月積分表'!$I$6:$I$23,'6月積分表'!$B$6:$B$23,$B$6:$B$33)</f>
        <v>2</v>
      </c>
      <c r="I13" s="56">
        <f>SUMIFS('7月積分表 '!$I$6:$I$23,'7月積分表 '!$B$6:$B$23,$B$6:$B$33)</f>
        <v>7</v>
      </c>
      <c r="J13" s="56">
        <f>SUMIFS('8月積分表'!$I$6:$I$24,'8月積分表'!$B$6:$B$24,$B$6:$B$33)</f>
        <v>4</v>
      </c>
      <c r="K13" s="56">
        <f>SUMIFS('9月積分表'!$I$6:$I$25,'9月積分表'!$B$6:$B$25,$B$6:$B$33)</f>
        <v>3</v>
      </c>
      <c r="L13" s="56"/>
      <c r="M13" s="56"/>
      <c r="N13" s="56"/>
      <c r="O13" s="57">
        <f t="shared" si="1"/>
        <v>49</v>
      </c>
    </row>
    <row r="14" spans="1:15" ht="24" customHeight="1">
      <c r="A14" s="30">
        <f t="shared" si="0"/>
        <v>9</v>
      </c>
      <c r="B14" s="80" t="s">
        <v>335</v>
      </c>
      <c r="C14" s="56">
        <f>SUMIFS('1月積分表'!$I$6:$I$35,'1月積分表'!$B$6:$B$35,$B$6:$B$33)</f>
        <v>5</v>
      </c>
      <c r="D14" s="56">
        <f>SUMIFS('2月積分表 '!$I$6:$I$22,'2月積分表 '!$B$6:$B$22,$B$6:$B$33)</f>
        <v>6</v>
      </c>
      <c r="E14" s="56">
        <f>SUMIFS('3月積分表'!$I$6:$I$22,'3月積分表'!$B$6:$B$22,$B$6:$B$33)</f>
        <v>6</v>
      </c>
      <c r="F14" s="56">
        <f>SUMIFS('4月積分表'!$I$6:$I$22,'4月積分表'!$B$6:$B$22,$B$6:$B$33)</f>
        <v>4</v>
      </c>
      <c r="G14" s="56">
        <f>SUMIFS('5月積分表'!$I$6:$I$30,'5月積分表'!$B$6:$B$30,$B$6:$B$33)</f>
        <v>3</v>
      </c>
      <c r="H14" s="56">
        <f>SUMIFS('6月積分表'!$I$6:$I$23,'6月積分表'!$B$6:$B$23,$B$6:$B$33)</f>
        <v>2</v>
      </c>
      <c r="I14" s="56">
        <f>SUMIFS('7月積分表 '!$I$6:$I$23,'7月積分表 '!$B$6:$B$23,$B$6:$B$33)</f>
        <v>0</v>
      </c>
      <c r="J14" s="56">
        <f>SUMIFS('8月積分表'!$I$6:$I$24,'8月積分表'!$B$6:$B$24,$B$6:$B$33)</f>
        <v>0</v>
      </c>
      <c r="K14" s="56">
        <f>SUMIFS('9月積分表'!$I$6:$I$25,'9月積分表'!$B$6:$B$25,$B$6:$B$33)</f>
        <v>0</v>
      </c>
      <c r="L14" s="56"/>
      <c r="M14" s="56"/>
      <c r="N14" s="56"/>
      <c r="O14" s="57">
        <f t="shared" si="1"/>
        <v>26</v>
      </c>
    </row>
    <row r="15" spans="1:15" ht="24" customHeight="1">
      <c r="A15" s="30">
        <f t="shared" si="0"/>
        <v>10</v>
      </c>
      <c r="B15" s="80" t="s">
        <v>336</v>
      </c>
      <c r="C15" s="56">
        <f>SUMIFS('1月積分表'!$I$6:$I$35,'1月積分表'!$B$6:$B$35,$B$6:$B$33)</f>
        <v>6</v>
      </c>
      <c r="D15" s="56">
        <f>SUMIFS('2月積分表 '!$I$6:$I$22,'2月積分表 '!$B$6:$B$22,$B$6:$B$33)</f>
        <v>1</v>
      </c>
      <c r="E15" s="56">
        <f>SUMIFS('3月積分表'!$I$6:$I$22,'3月積分表'!$B$6:$B$22,$B$6:$B$33)</f>
        <v>2</v>
      </c>
      <c r="F15" s="56">
        <f>SUMIFS('4月積分表'!$I$6:$I$22,'4月積分表'!$B$6:$B$22,$B$6:$B$33)</f>
        <v>3</v>
      </c>
      <c r="G15" s="56">
        <f>SUMIFS('5月積分表'!$I$6:$I$30,'5月積分表'!$B$6:$B$30,$B$6:$B$33)</f>
        <v>1</v>
      </c>
      <c r="H15" s="56">
        <f>SUMIFS('6月積分表'!$I$6:$I$23,'6月積分表'!$B$6:$B$23,$B$6:$B$33)</f>
        <v>4</v>
      </c>
      <c r="I15" s="56">
        <f>SUMIFS('7月積分表 '!$I$6:$I$23,'7月積分表 '!$B$6:$B$23,$B$6:$B$33)</f>
        <v>1</v>
      </c>
      <c r="J15" s="56">
        <f>SUMIFS('8月積分表'!$I$6:$I$24,'8月積分表'!$B$6:$B$24,$B$6:$B$33)</f>
        <v>5</v>
      </c>
      <c r="K15" s="56">
        <f>SUMIFS('9月積分表'!$I$6:$I$25,'9月積分表'!$B$6:$B$25,$B$6:$B$33)</f>
        <v>3</v>
      </c>
      <c r="L15" s="56"/>
      <c r="M15" s="56"/>
      <c r="N15" s="56"/>
      <c r="O15" s="57">
        <f t="shared" si="1"/>
        <v>26</v>
      </c>
    </row>
    <row r="16" spans="1:15" ht="24" customHeight="1">
      <c r="A16" s="30">
        <f t="shared" si="0"/>
        <v>11</v>
      </c>
      <c r="B16" s="80" t="s">
        <v>340</v>
      </c>
      <c r="C16" s="56">
        <f>SUMIFS('1月積分表'!$I$6:$I$35,'1月積分表'!$B$6:$B$35,$B$6:$B$33)</f>
        <v>2</v>
      </c>
      <c r="D16" s="56">
        <f>SUMIFS('2月積分表 '!$I$6:$I$22,'2月積分表 '!$B$6:$B$22,$B$6:$B$33)</f>
        <v>1</v>
      </c>
      <c r="E16" s="56">
        <f>SUMIFS('3月積分表'!$I$6:$I$22,'3月積分表'!$B$6:$B$22,$B$6:$B$33)</f>
        <v>0</v>
      </c>
      <c r="F16" s="56">
        <f>SUMIFS('4月積分表'!$I$6:$I$22,'4月積分表'!$B$6:$B$22,$B$6:$B$33)</f>
        <v>1</v>
      </c>
      <c r="G16" s="56">
        <f>SUMIFS('5月積分表'!$I$6:$I$30,'5月積分表'!$B$6:$B$30,$B$6:$B$33)</f>
        <v>5</v>
      </c>
      <c r="H16" s="56">
        <f>SUMIFS('6月積分表'!$I$6:$I$23,'6月積分表'!$B$6:$B$23,$B$6:$B$33)</f>
        <v>7</v>
      </c>
      <c r="I16" s="56">
        <f>SUMIFS('7月積分表 '!$I$6:$I$23,'7月積分表 '!$B$6:$B$23,$B$6:$B$33)</f>
        <v>0</v>
      </c>
      <c r="J16" s="56">
        <f>SUMIFS('8月積分表'!$I$6:$I$24,'8月積分表'!$B$6:$B$24,$B$6:$B$33)</f>
        <v>0</v>
      </c>
      <c r="K16" s="56">
        <f>SUMIFS('9月積分表'!$I$6:$I$25,'9月積分表'!$B$6:$B$25,$B$6:$B$33)</f>
        <v>0</v>
      </c>
      <c r="L16" s="56"/>
      <c r="M16" s="56"/>
      <c r="N16" s="56"/>
      <c r="O16" s="57">
        <f t="shared" si="1"/>
        <v>16</v>
      </c>
    </row>
    <row r="17" spans="1:15" ht="24" customHeight="1">
      <c r="A17" s="30">
        <f t="shared" si="0"/>
        <v>12</v>
      </c>
      <c r="B17" s="80" t="s">
        <v>338</v>
      </c>
      <c r="C17" s="56">
        <f>SUMIFS('1月積分表'!$I$6:$I$35,'1月積分表'!$B$6:$B$35,$B$6:$B$33)</f>
        <v>2</v>
      </c>
      <c r="D17" s="56">
        <f>SUMIFS('2月積分表 '!$I$6:$I$22,'2月積分表 '!$B$6:$B$22,$B$6:$B$33)</f>
        <v>1</v>
      </c>
      <c r="E17" s="56">
        <f>SUMIFS('3月積分表'!$I$6:$I$22,'3月積分表'!$B$6:$B$22,$B$6:$B$33)</f>
        <v>3</v>
      </c>
      <c r="F17" s="56">
        <f>SUMIFS('4月積分表'!$I$6:$I$22,'4月積分表'!$B$6:$B$22,$B$6:$B$33)</f>
        <v>2</v>
      </c>
      <c r="G17" s="56">
        <f>SUMIFS('5月積分表'!$I$6:$I$30,'5月積分表'!$B$6:$B$30,$B$6:$B$33)</f>
        <v>0</v>
      </c>
      <c r="H17" s="56">
        <f>SUMIFS('6月積分表'!$I$6:$I$23,'6月積分表'!$B$6:$B$23,$B$6:$B$33)</f>
        <v>2</v>
      </c>
      <c r="I17" s="56">
        <f>SUMIFS('7月積分表 '!$I$6:$I$23,'7月積分表 '!$B$6:$B$23,$B$6:$B$33)</f>
        <v>2</v>
      </c>
      <c r="J17" s="56">
        <f>SUMIFS('8月積分表'!$I$6:$I$24,'8月積分表'!$B$6:$B$24,$B$6:$B$33)</f>
        <v>0</v>
      </c>
      <c r="K17" s="56">
        <f>SUMIFS('9月積分表'!$I$6:$I$25,'9月積分表'!$B$6:$B$25,$B$6:$B$33)</f>
        <v>2</v>
      </c>
      <c r="L17" s="56"/>
      <c r="M17" s="56"/>
      <c r="N17" s="56"/>
      <c r="O17" s="57">
        <f t="shared" si="1"/>
        <v>14</v>
      </c>
    </row>
    <row r="18" spans="1:15" ht="24" customHeight="1">
      <c r="A18" s="30">
        <f t="shared" si="0"/>
        <v>13</v>
      </c>
      <c r="B18" s="80" t="s">
        <v>337</v>
      </c>
      <c r="C18" s="56">
        <f>SUMIFS('1月積分表'!$I$6:$I$35,'1月積分表'!$B$6:$B$35,$B$6:$B$33)</f>
        <v>5</v>
      </c>
      <c r="D18" s="56">
        <f>SUMIFS('2月積分表 '!$I$6:$I$22,'2月積分表 '!$B$6:$B$22,$B$6:$B$33)</f>
        <v>0</v>
      </c>
      <c r="E18" s="56">
        <f>SUMIFS('3月積分表'!$I$6:$I$22,'3月積分表'!$B$6:$B$22,$B$6:$B$33)</f>
        <v>3</v>
      </c>
      <c r="F18" s="56">
        <f>SUMIFS('4月積分表'!$I$6:$I$22,'4月積分表'!$B$6:$B$22,$B$6:$B$33)</f>
        <v>2</v>
      </c>
      <c r="G18" s="56">
        <f>SUMIFS('5月積分表'!$I$6:$I$30,'5月積分表'!$B$6:$B$30,$B$6:$B$33)</f>
        <v>0</v>
      </c>
      <c r="H18" s="56">
        <f>SUMIFS('6月積分表'!$I$6:$I$23,'6月積分表'!$B$6:$B$23,$B$6:$B$33)</f>
        <v>0</v>
      </c>
      <c r="I18" s="56">
        <f>SUMIFS('7月積分表 '!$I$6:$I$23,'7月積分表 '!$B$6:$B$23,$B$6:$B$33)</f>
        <v>0</v>
      </c>
      <c r="J18" s="56">
        <f>SUMIFS('8月積分表'!$I$6:$I$24,'8月積分表'!$B$6:$B$24,$B$6:$B$33)</f>
        <v>1</v>
      </c>
      <c r="K18" s="56">
        <f>SUMIFS('9月積分表'!$I$6:$I$25,'9月積分表'!$B$6:$B$25,$B$6:$B$33)</f>
        <v>0</v>
      </c>
      <c r="L18" s="56"/>
      <c r="M18" s="56"/>
      <c r="N18" s="56"/>
      <c r="O18" s="57">
        <f t="shared" si="1"/>
        <v>11</v>
      </c>
    </row>
    <row r="19" spans="1:15" ht="24" customHeight="1">
      <c r="A19" s="30">
        <f t="shared" si="0"/>
        <v>14</v>
      </c>
      <c r="B19" s="80" t="s">
        <v>341</v>
      </c>
      <c r="C19" s="56">
        <f>SUMIFS('1月積分表'!$I$6:$I$35,'1月積分表'!$B$6:$B$35,$B$6:$B$33)</f>
        <v>0</v>
      </c>
      <c r="D19" s="56">
        <f>SUMIFS('2月積分表 '!$I$6:$I$22,'2月積分表 '!$B$6:$B$22,$B$6:$B$33)</f>
        <v>1</v>
      </c>
      <c r="E19" s="56">
        <f>SUMIFS('3月積分表'!$I$6:$I$22,'3月積分表'!$B$6:$B$22,$B$6:$B$33)</f>
        <v>0</v>
      </c>
      <c r="F19" s="56">
        <f>SUMIFS('4月積分表'!$I$6:$I$22,'4月積分表'!$B$6:$B$22,$B$6:$B$33)</f>
        <v>0</v>
      </c>
      <c r="G19" s="56">
        <f>SUMIFS('5月積分表'!$I$6:$I$30,'5月積分表'!$B$6:$B$30,$B$6:$B$33)</f>
        <v>0</v>
      </c>
      <c r="H19" s="56">
        <f>SUMIFS('6月積分表'!$I$6:$I$23,'6月積分表'!$B$6:$B$23,$B$6:$B$33)</f>
        <v>7</v>
      </c>
      <c r="I19" s="56">
        <f>SUMIFS('7月積分表 '!$I$6:$I$23,'7月積分表 '!$B$6:$B$23,$B$6:$B$33)</f>
        <v>0</v>
      </c>
      <c r="J19" s="56">
        <f>SUMIFS('8月積分表'!$I$6:$I$24,'8月積分表'!$B$6:$B$24,$B$6:$B$33)</f>
        <v>0</v>
      </c>
      <c r="K19" s="56">
        <f>SUMIFS('9月積分表'!$I$6:$I$25,'9月積分表'!$B$6:$B$25,$B$6:$B$33)</f>
        <v>0</v>
      </c>
      <c r="L19" s="56"/>
      <c r="M19" s="56"/>
      <c r="N19" s="56"/>
      <c r="O19" s="57">
        <f t="shared" si="1"/>
        <v>8</v>
      </c>
    </row>
    <row r="20" spans="1:15" ht="24" customHeight="1">
      <c r="A20" s="30">
        <f t="shared" si="0"/>
        <v>15</v>
      </c>
      <c r="B20" s="80" t="s">
        <v>319</v>
      </c>
      <c r="C20" s="56">
        <f>SUMIFS('1月積分表'!$I$6:$I$35,'1月積分表'!$B$6:$B$35,$B$6:$B$33)</f>
        <v>0</v>
      </c>
      <c r="D20" s="56">
        <f>SUMIFS('2月積分表 '!$I$6:$I$22,'2月積分表 '!$B$6:$B$22,$B$6:$B$33)</f>
        <v>0</v>
      </c>
      <c r="E20" s="56">
        <f>SUMIFS('3月積分表'!$I$6:$I$22,'3月積分表'!$B$6:$B$22,$B$6:$B$33)</f>
        <v>2</v>
      </c>
      <c r="F20" s="56">
        <f>SUMIFS('4月積分表'!$I$6:$I$22,'4月積分表'!$B$6:$B$22,$B$6:$B$33)</f>
        <v>3</v>
      </c>
      <c r="G20" s="56">
        <f>SUMIFS('5月積分表'!$I$6:$I$30,'5月積分表'!$B$6:$B$30,$B$6:$B$33)</f>
        <v>0</v>
      </c>
      <c r="H20" s="56">
        <f>SUMIFS('6月積分表'!$I$6:$I$23,'6月積分表'!$B$6:$B$23,$B$6:$B$33)</f>
        <v>0</v>
      </c>
      <c r="I20" s="56">
        <f>SUMIFS('7月積分表 '!$I$6:$I$23,'7月積分表 '!$B$6:$B$23,$B$6:$B$33)</f>
        <v>1</v>
      </c>
      <c r="J20" s="56">
        <f>SUMIFS('8月積分表'!$I$6:$I$24,'8月積分表'!$B$6:$B$24,$B$6:$B$33)</f>
        <v>1</v>
      </c>
      <c r="K20" s="56">
        <f>SUMIFS('9月積分表'!$I$6:$I$25,'9月積分表'!$B$6:$B$25,$B$6:$B$33)</f>
        <v>1</v>
      </c>
      <c r="L20" s="56"/>
      <c r="M20" s="56"/>
      <c r="N20" s="56"/>
      <c r="O20" s="57">
        <f t="shared" si="1"/>
        <v>8</v>
      </c>
    </row>
    <row r="21" spans="1:15" ht="24" customHeight="1">
      <c r="A21" s="30">
        <f t="shared" si="0"/>
        <v>16</v>
      </c>
      <c r="B21" s="80" t="s">
        <v>399</v>
      </c>
      <c r="C21" s="56">
        <f>SUMIFS('1月積分表'!$I$6:$I$35,'1月積分表'!$B$6:$B$35,$B$6:$B$33)</f>
        <v>0</v>
      </c>
      <c r="D21" s="56">
        <f>SUMIFS('2月積分表 '!$I$6:$I$22,'2月積分表 '!$B$6:$B$22,$B$6:$B$33)</f>
        <v>0</v>
      </c>
      <c r="E21" s="56">
        <f>SUMIFS('3月積分表'!$I$6:$I$22,'3月積分表'!$B$6:$B$22,$B$6:$B$33)</f>
        <v>0</v>
      </c>
      <c r="F21" s="56">
        <f>SUMIFS('4月積分表'!$I$6:$I$22,'4月積分表'!$B$6:$B$22,$B$6:$B$33)</f>
        <v>0</v>
      </c>
      <c r="G21" s="56">
        <f>SUMIFS('5月積分表'!$I$6:$I$30,'5月積分表'!$B$6:$B$30,$B$6:$B$33)</f>
        <v>3</v>
      </c>
      <c r="H21" s="56">
        <f>SUMIFS('6月積分表'!$I$6:$I$23,'6月積分表'!$B$6:$B$23,$B$6:$B$33)</f>
        <v>2</v>
      </c>
      <c r="I21" s="56">
        <f>SUMIFS('7月積分表 '!$I$6:$I$23,'7月積分表 '!$B$6:$B$23,$B$6:$B$33)</f>
        <v>1</v>
      </c>
      <c r="J21" s="56">
        <f>SUMIFS('8月積分表'!$I$6:$I$24,'8月積分表'!$B$6:$B$24,$B$6:$B$33)</f>
        <v>1</v>
      </c>
      <c r="K21" s="56">
        <f>SUMIFS('9月積分表'!$I$6:$I$25,'9月積分表'!$B$6:$B$25,$B$6:$B$33)</f>
        <v>0</v>
      </c>
      <c r="L21" s="56"/>
      <c r="M21" s="56"/>
      <c r="N21" s="56"/>
      <c r="O21" s="57">
        <f t="shared" si="1"/>
        <v>7</v>
      </c>
    </row>
    <row r="22" spans="1:15" ht="24" customHeight="1">
      <c r="A22" s="30">
        <f t="shared" si="0"/>
        <v>17</v>
      </c>
      <c r="B22" s="80" t="s">
        <v>339</v>
      </c>
      <c r="C22" s="56">
        <f>SUMIFS('1月積分表'!$I$6:$I$35,'1月積分表'!$B$6:$B$35,$B$6:$B$33)</f>
        <v>4</v>
      </c>
      <c r="D22" s="56">
        <f>SUMIFS('2月積分表 '!$I$6:$I$22,'2月積分表 '!$B$6:$B$22,$B$6:$B$33)</f>
        <v>1</v>
      </c>
      <c r="E22" s="56">
        <f>SUMIFS('3月積分表'!$I$6:$I$22,'3月積分表'!$B$6:$B$22,$B$6:$B$33)</f>
        <v>0</v>
      </c>
      <c r="F22" s="56">
        <f>SUMIFS('4月積分表'!$I$6:$I$22,'4月積分表'!$B$6:$B$22,$B$6:$B$33)</f>
        <v>0</v>
      </c>
      <c r="G22" s="56">
        <f>SUMIFS('5月積分表'!$I$6:$I$30,'5月積分表'!$B$6:$B$30,$B$6:$B$33)</f>
        <v>0</v>
      </c>
      <c r="H22" s="56">
        <f>SUMIFS('6月積分表'!$I$6:$I$23,'6月積分表'!$B$6:$B$23,$B$6:$B$33)</f>
        <v>0</v>
      </c>
      <c r="I22" s="56">
        <f>SUMIFS('7月積分表 '!$I$6:$I$23,'7月積分表 '!$B$6:$B$23,$B$6:$B$33)</f>
        <v>0</v>
      </c>
      <c r="J22" s="56">
        <f>SUMIFS('8月積分表'!$I$6:$I$24,'8月積分表'!$B$6:$B$24,$B$6:$B$33)</f>
        <v>0</v>
      </c>
      <c r="K22" s="56">
        <f>SUMIFS('9月積分表'!$I$6:$I$25,'9月積分表'!$B$6:$B$25,$B$6:$B$33)</f>
        <v>0</v>
      </c>
      <c r="L22" s="56"/>
      <c r="M22" s="56"/>
      <c r="N22" s="56"/>
      <c r="O22" s="57">
        <f t="shared" si="1"/>
        <v>5</v>
      </c>
    </row>
    <row r="23" spans="1:15" ht="24" customHeight="1">
      <c r="A23" s="30">
        <f t="shared" si="0"/>
        <v>18</v>
      </c>
      <c r="B23" s="39" t="s">
        <v>586</v>
      </c>
      <c r="C23" s="56">
        <f>SUMIFS('1月積分表'!$I$6:$I$35,'1月積分表'!$B$6:$B$35,$B$6:$B$33)</f>
        <v>0</v>
      </c>
      <c r="D23" s="56">
        <f>SUMIFS('2月積分表 '!$I$6:$I$22,'2月積分表 '!$B$6:$B$22,$B$6:$B$33)</f>
        <v>0</v>
      </c>
      <c r="E23" s="56">
        <f>SUMIFS('3月積分表'!$I$6:$I$22,'3月積分表'!$B$6:$B$22,$B$6:$B$33)</f>
        <v>0</v>
      </c>
      <c r="F23" s="56">
        <f>SUMIFS('4月積分表'!$I$6:$I$22,'4月積分表'!$B$6:$B$22,$B$6:$B$33)</f>
        <v>0</v>
      </c>
      <c r="G23" s="56">
        <f>SUMIFS('5月積分表'!$I$6:$I$30,'5月積分表'!$B$6:$B$30,$B$6:$B$33)</f>
        <v>0</v>
      </c>
      <c r="H23" s="56">
        <f>SUMIFS('6月積分表'!$I$6:$I$23,'6月積分表'!$B$6:$B$23,$B$6:$B$33)</f>
        <v>0</v>
      </c>
      <c r="I23" s="56">
        <f>SUMIFS('7月積分表 '!$I$6:$I$23,'7月積分表 '!$B$6:$B$23,$B$6:$B$33)</f>
        <v>0</v>
      </c>
      <c r="J23" s="56">
        <f>SUMIFS('8月積分表'!$I$6:$I$24,'8月積分表'!$B$6:$B$24,$B$6:$B$33)</f>
        <v>0</v>
      </c>
      <c r="K23" s="56">
        <f>SUMIFS('9月積分表'!$I$6:$I$25,'9月積分表'!$B$6:$B$25,$B$6:$B$33)</f>
        <v>5</v>
      </c>
      <c r="L23" s="56"/>
      <c r="M23" s="56"/>
      <c r="N23" s="56"/>
      <c r="O23" s="57">
        <f t="shared" si="1"/>
        <v>5</v>
      </c>
    </row>
    <row r="24" spans="1:15" ht="24" customHeight="1">
      <c r="A24" s="30">
        <f t="shared" ref="A24:A33" si="2">IF(B24&lt;&gt;"",A23+1,"")</f>
        <v>19</v>
      </c>
      <c r="B24" s="80" t="s">
        <v>342</v>
      </c>
      <c r="C24" s="56">
        <f>SUMIFS('1月積分表'!$I$6:$I$35,'1月積分表'!$B$6:$B$35,$B$6:$B$33)</f>
        <v>0</v>
      </c>
      <c r="D24" s="56">
        <f>SUMIFS('2月積分表 '!$I$6:$I$22,'2月積分表 '!$B$6:$B$22,$B$6:$B$33)</f>
        <v>0</v>
      </c>
      <c r="E24" s="56">
        <f>SUMIFS('3月積分表'!$I$6:$I$22,'3月積分表'!$B$6:$B$22,$B$6:$B$33)</f>
        <v>1</v>
      </c>
      <c r="F24" s="56">
        <f>SUMIFS('4月積分表'!$I$6:$I$22,'4月積分表'!$B$6:$B$22,$B$6:$B$33)</f>
        <v>0</v>
      </c>
      <c r="G24" s="56">
        <f>SUMIFS('5月積分表'!$I$6:$I$30,'5月積分表'!$B$6:$B$30,$B$6:$B$33)</f>
        <v>0</v>
      </c>
      <c r="H24" s="56">
        <f>SUMIFS('6月積分表'!$I$6:$I$23,'6月積分表'!$B$6:$B$23,$B$6:$B$33)</f>
        <v>0</v>
      </c>
      <c r="I24" s="56">
        <f>SUMIFS('7月積分表 '!$I$6:$I$23,'7月積分表 '!$B$6:$B$23,$B$6:$B$33)</f>
        <v>0</v>
      </c>
      <c r="J24" s="56">
        <f>SUMIFS('8月積分表'!$I$6:$I$24,'8月積分表'!$B$6:$B$24,$B$6:$B$33)</f>
        <v>0</v>
      </c>
      <c r="K24" s="56">
        <f>SUMIFS('9月積分表'!$I$6:$I$25,'9月積分表'!$B$6:$B$25,$B$6:$B$33)</f>
        <v>0</v>
      </c>
      <c r="L24" s="56"/>
      <c r="M24" s="56"/>
      <c r="N24" s="56"/>
      <c r="O24" s="57">
        <f t="shared" si="1"/>
        <v>1</v>
      </c>
    </row>
    <row r="25" spans="1:15" ht="24" customHeight="1">
      <c r="A25" s="30">
        <f t="shared" si="2"/>
        <v>20</v>
      </c>
      <c r="B25" s="39" t="s">
        <v>142</v>
      </c>
      <c r="C25" s="56">
        <f>SUMIFS('1月積分表'!$I$6:$I$35,'1月積分表'!$B$6:$B$35,$B$6:$B$33)</f>
        <v>0</v>
      </c>
      <c r="D25" s="56">
        <f>SUMIFS('2月積分表 '!$I$6:$I$22,'2月積分表 '!$B$6:$B$22,$B$6:$B$33)</f>
        <v>0</v>
      </c>
      <c r="E25" s="56">
        <f>SUMIFS('3月積分表'!$I$6:$I$22,'3月積分表'!$B$6:$B$22,$B$6:$B$33)</f>
        <v>0</v>
      </c>
      <c r="F25" s="56">
        <f>SUMIFS('4月積分表'!$I$6:$I$22,'4月積分表'!$B$6:$B$22,$B$6:$B$33)</f>
        <v>0</v>
      </c>
      <c r="G25" s="56">
        <f>SUMIFS('5月積分表'!$I$6:$I$30,'5月積分表'!$B$6:$B$30,$B$6:$B$33)</f>
        <v>0</v>
      </c>
      <c r="H25" s="56">
        <f>SUMIFS('6月積分表'!$I$6:$I$23,'6月積分表'!$B$6:$B$23,$B$6:$B$33)</f>
        <v>0</v>
      </c>
      <c r="I25" s="56">
        <f>SUMIFS('7月積分表 '!$I$6:$I$23,'7月積分表 '!$B$6:$B$23,$B$6:$B$33)</f>
        <v>0</v>
      </c>
      <c r="J25" s="56">
        <f>SUMIFS('8月積分表'!$I$6:$I$24,'8月積分表'!$B$6:$B$24,$B$6:$B$33)</f>
        <v>1</v>
      </c>
      <c r="K25" s="56">
        <f>SUMIFS('9月積分表'!$I$6:$I$25,'9月積分表'!$B$6:$B$25,$B$6:$B$33)</f>
        <v>0</v>
      </c>
      <c r="L25" s="56"/>
      <c r="M25" s="56"/>
      <c r="N25" s="56"/>
      <c r="O25" s="57">
        <f t="shared" si="1"/>
        <v>1</v>
      </c>
    </row>
    <row r="26" spans="1:15" ht="24" customHeight="1">
      <c r="A26" s="30" t="str">
        <f t="shared" si="2"/>
        <v/>
      </c>
      <c r="B26" s="39"/>
      <c r="C26" s="56"/>
      <c r="D26" s="56"/>
      <c r="E26" s="56"/>
      <c r="F26" s="56"/>
      <c r="G26" s="56"/>
      <c r="H26" s="56"/>
      <c r="I26" s="56"/>
      <c r="J26" s="56"/>
      <c r="K26" s="56">
        <f>SUMIFS('9月積分表'!$I$6:$I$25,'9月積分表'!$B$6:$B$25,$B$6:$B$33)</f>
        <v>0</v>
      </c>
      <c r="L26" s="56"/>
      <c r="M26" s="56"/>
      <c r="N26" s="56"/>
      <c r="O26" s="57"/>
    </row>
    <row r="27" spans="1:15" ht="24" customHeight="1">
      <c r="A27" s="30" t="str">
        <f t="shared" si="2"/>
        <v/>
      </c>
      <c r="B27" s="40"/>
      <c r="C27" s="56"/>
      <c r="D27" s="56"/>
      <c r="E27" s="56"/>
      <c r="F27" s="56"/>
      <c r="G27" s="56"/>
      <c r="H27" s="56"/>
      <c r="I27" s="56"/>
      <c r="J27" s="56"/>
      <c r="K27" s="56">
        <f>SUMIFS('9月積分表'!$I$6:$I$25,'9月積分表'!$B$6:$B$25,$B$6:$B$33)</f>
        <v>0</v>
      </c>
      <c r="L27" s="56"/>
      <c r="M27" s="56"/>
      <c r="N27" s="56"/>
      <c r="O27" s="57"/>
    </row>
    <row r="28" spans="1:15" ht="24" customHeight="1">
      <c r="A28" s="30" t="str">
        <f t="shared" si="2"/>
        <v/>
      </c>
      <c r="B28" s="40"/>
      <c r="C28" s="56"/>
      <c r="D28" s="56"/>
      <c r="E28" s="56"/>
      <c r="F28" s="56"/>
      <c r="G28" s="56"/>
      <c r="H28" s="56"/>
      <c r="I28" s="56"/>
      <c r="J28" s="56"/>
      <c r="K28" s="56">
        <f>SUMIFS('9月積分表'!$I$6:$I$25,'9月積分表'!$B$6:$B$25,$B$6:$B$33)</f>
        <v>0</v>
      </c>
      <c r="L28" s="56"/>
      <c r="M28" s="56"/>
      <c r="N28" s="56"/>
      <c r="O28" s="57"/>
    </row>
    <row r="29" spans="1:15" ht="24" customHeight="1">
      <c r="A29" s="30" t="str">
        <f t="shared" si="2"/>
        <v/>
      </c>
      <c r="B29" s="40"/>
      <c r="C29" s="56"/>
      <c r="D29" s="56"/>
      <c r="E29" s="56"/>
      <c r="F29" s="56"/>
      <c r="G29" s="56"/>
      <c r="H29" s="56"/>
      <c r="I29" s="56"/>
      <c r="J29" s="56"/>
      <c r="K29" s="56">
        <f>SUMIFS('9月積分表'!$I$6:$I$25,'9月積分表'!$B$6:$B$25,$B$6:$B$33)</f>
        <v>0</v>
      </c>
      <c r="L29" s="56"/>
      <c r="M29" s="56"/>
      <c r="N29" s="56"/>
      <c r="O29" s="57"/>
    </row>
    <row r="30" spans="1:15" ht="24" customHeight="1">
      <c r="A30" s="30" t="str">
        <f t="shared" si="2"/>
        <v/>
      </c>
      <c r="B30" s="40"/>
      <c r="C30" s="56"/>
      <c r="D30" s="56"/>
      <c r="E30" s="56"/>
      <c r="F30" s="56"/>
      <c r="G30" s="56"/>
      <c r="H30" s="56"/>
      <c r="I30" s="56"/>
      <c r="J30" s="56"/>
      <c r="K30" s="56">
        <f>SUMIFS('9月積分表'!$I$6:$I$25,'9月積分表'!$B$6:$B$25,$B$6:$B$33)</f>
        <v>0</v>
      </c>
      <c r="L30" s="56"/>
      <c r="M30" s="56"/>
      <c r="N30" s="56"/>
      <c r="O30" s="57"/>
    </row>
    <row r="31" spans="1:15" ht="24" customHeight="1">
      <c r="A31" s="30" t="str">
        <f t="shared" si="2"/>
        <v/>
      </c>
      <c r="B31" s="40"/>
      <c r="C31" s="56"/>
      <c r="D31" s="56"/>
      <c r="E31" s="56"/>
      <c r="F31" s="56"/>
      <c r="G31" s="56"/>
      <c r="H31" s="56"/>
      <c r="I31" s="56"/>
      <c r="J31" s="56"/>
      <c r="K31" s="56">
        <f>SUMIFS('9月積分表'!$I$6:$I$25,'9月積分表'!$B$6:$B$25,$B$6:$B$33)</f>
        <v>0</v>
      </c>
      <c r="L31" s="56"/>
      <c r="M31" s="56"/>
      <c r="N31" s="56"/>
      <c r="O31" s="57"/>
    </row>
    <row r="32" spans="1:15" ht="24" customHeight="1">
      <c r="A32" s="30" t="str">
        <f t="shared" si="2"/>
        <v/>
      </c>
      <c r="B32" s="58"/>
      <c r="C32" s="56"/>
      <c r="D32" s="56"/>
      <c r="E32" s="56"/>
      <c r="F32" s="56"/>
      <c r="G32" s="56"/>
      <c r="H32" s="56"/>
      <c r="I32" s="56"/>
      <c r="J32" s="56"/>
      <c r="K32" s="56">
        <f>SUMIFS('9月積分表'!$I$6:$I$25,'9月積分表'!$B$6:$B$25,$B$6:$B$33)</f>
        <v>0</v>
      </c>
      <c r="L32" s="56"/>
      <c r="M32" s="56"/>
      <c r="N32" s="56"/>
      <c r="O32" s="57"/>
    </row>
    <row r="33" spans="1:17" ht="24" customHeight="1" thickBot="1">
      <c r="A33" s="71" t="str">
        <f t="shared" si="2"/>
        <v/>
      </c>
      <c r="B33" s="72"/>
      <c r="C33" s="59"/>
      <c r="D33" s="59"/>
      <c r="E33" s="59"/>
      <c r="F33" s="59"/>
      <c r="G33" s="59"/>
      <c r="H33" s="59"/>
      <c r="I33" s="59"/>
      <c r="J33" s="59"/>
      <c r="K33" s="56">
        <f>SUMIFS('9月積分表'!$I$6:$I$25,'9月積分表'!$B$6:$B$25,$B$6:$B$33)</f>
        <v>0</v>
      </c>
      <c r="L33" s="59"/>
      <c r="M33" s="59"/>
      <c r="N33" s="59"/>
      <c r="O33" s="60"/>
    </row>
    <row r="34" spans="1:17" ht="24" customHeight="1" thickBot="1">
      <c r="A34" s="109" t="s">
        <v>28</v>
      </c>
      <c r="B34" s="110"/>
      <c r="C34" s="61">
        <f>SUM(C6:C32)</f>
        <v>92</v>
      </c>
      <c r="D34" s="61">
        <f t="shared" ref="D34:N34" si="3">SUM(D6:D32)</f>
        <v>64</v>
      </c>
      <c r="E34" s="61">
        <f t="shared" si="3"/>
        <v>83</v>
      </c>
      <c r="F34" s="61">
        <f t="shared" si="3"/>
        <v>75</v>
      </c>
      <c r="G34" s="61">
        <f t="shared" si="3"/>
        <v>68</v>
      </c>
      <c r="H34" s="61">
        <f t="shared" si="3"/>
        <v>80</v>
      </c>
      <c r="I34" s="61">
        <f t="shared" si="3"/>
        <v>61</v>
      </c>
      <c r="J34" s="61">
        <f t="shared" si="3"/>
        <v>66</v>
      </c>
      <c r="K34" s="61">
        <f t="shared" si="3"/>
        <v>69</v>
      </c>
      <c r="L34" s="61">
        <f t="shared" si="3"/>
        <v>0</v>
      </c>
      <c r="M34" s="61">
        <f t="shared" si="3"/>
        <v>0</v>
      </c>
      <c r="N34" s="61">
        <f t="shared" si="3"/>
        <v>0</v>
      </c>
      <c r="O34" s="62">
        <f>SUM(O6:O32)</f>
        <v>658</v>
      </c>
      <c r="Q34" s="63"/>
    </row>
    <row r="36" spans="1:17" ht="21">
      <c r="A36" s="48" t="s">
        <v>29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</row>
  </sheetData>
  <mergeCells count="17">
    <mergeCell ref="N2:N3"/>
    <mergeCell ref="O2:O3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A34:B34"/>
    <mergeCell ref="J2:J3"/>
    <mergeCell ref="K2:K3"/>
    <mergeCell ref="L2:L3"/>
    <mergeCell ref="M2:M3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1月入選目錄</vt:lpstr>
      <vt:lpstr>1月積分表</vt:lpstr>
      <vt:lpstr>2月入選目錄 </vt:lpstr>
      <vt:lpstr>2月積分表 </vt:lpstr>
      <vt:lpstr>3月入選目錄 </vt:lpstr>
      <vt:lpstr>3月積分表</vt:lpstr>
      <vt:lpstr>4月入選目錄</vt:lpstr>
      <vt:lpstr>4月積分表</vt:lpstr>
      <vt:lpstr>5月入選目錄 </vt:lpstr>
      <vt:lpstr>5月積分表</vt:lpstr>
      <vt:lpstr>6月入選目錄</vt:lpstr>
      <vt:lpstr>6月積分表</vt:lpstr>
      <vt:lpstr>7月入選目錄</vt:lpstr>
      <vt:lpstr>7月積分表 </vt:lpstr>
      <vt:lpstr>8月入選目錄 </vt:lpstr>
      <vt:lpstr>8月積分表</vt:lpstr>
      <vt:lpstr>9月入選目錄 </vt:lpstr>
      <vt:lpstr>9月積分表</vt:lpstr>
      <vt:lpstr>各月成績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</dc:creator>
  <cp:lastModifiedBy>Administrator</cp:lastModifiedBy>
  <dcterms:created xsi:type="dcterms:W3CDTF">2021-08-14T12:32:24Z</dcterms:created>
  <dcterms:modified xsi:type="dcterms:W3CDTF">2023-10-10T06:54:35Z</dcterms:modified>
</cp:coreProperties>
</file>