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會刊\成績表\自由\"/>
    </mc:Choice>
  </mc:AlternateContent>
  <xr:revisionPtr revIDLastSave="0" documentId="13_ncr:1_{939F74F0-599C-4449-B6BD-56290CC22E04}" xr6:coauthVersionLast="47" xr6:coauthVersionMax="47" xr10:uidLastSave="{00000000-0000-0000-0000-000000000000}"/>
  <bookViews>
    <workbookView xWindow="29640" yWindow="780" windowWidth="18870" windowHeight="13785" xr2:uid="{F7A91692-D38E-4630-A2FC-B5E5AF5AD0CF}"/>
  </bookViews>
  <sheets>
    <sheet name="1月入選目錄" sheetId="1" r:id="rId1"/>
    <sheet name="1月積分表" sheetId="2" r:id="rId2"/>
    <sheet name="各月成績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7" i="2" l="1"/>
  <c r="E7" i="2"/>
  <c r="F7" i="2"/>
  <c r="G7" i="2"/>
  <c r="H7" i="2"/>
  <c r="D8" i="2"/>
  <c r="E8" i="2"/>
  <c r="F8" i="2"/>
  <c r="G8" i="2"/>
  <c r="H8" i="2"/>
  <c r="D9" i="2"/>
  <c r="E9" i="2"/>
  <c r="F9" i="2"/>
  <c r="G9" i="2"/>
  <c r="H9" i="2"/>
  <c r="D10" i="2"/>
  <c r="E10" i="2"/>
  <c r="F10" i="2"/>
  <c r="G10" i="2"/>
  <c r="H10" i="2"/>
  <c r="D11" i="2"/>
  <c r="E11" i="2"/>
  <c r="F11" i="2"/>
  <c r="G11" i="2"/>
  <c r="H11" i="2"/>
  <c r="D12" i="2"/>
  <c r="E12" i="2"/>
  <c r="F12" i="2"/>
  <c r="G12" i="2"/>
  <c r="H12" i="2"/>
  <c r="D13" i="2"/>
  <c r="E13" i="2"/>
  <c r="F13" i="2"/>
  <c r="G13" i="2"/>
  <c r="H13" i="2"/>
  <c r="D14" i="2"/>
  <c r="E14" i="2"/>
  <c r="F14" i="2"/>
  <c r="G14" i="2"/>
  <c r="H14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H6" i="2"/>
  <c r="G6" i="2"/>
  <c r="F6" i="2"/>
  <c r="E6" i="2"/>
  <c r="K12" i="2" l="1"/>
  <c r="K14" i="2"/>
  <c r="I17" i="2"/>
  <c r="K16" i="2"/>
  <c r="I12" i="2"/>
  <c r="C11" i="9" s="1"/>
  <c r="O11" i="9" s="1"/>
  <c r="I9" i="2"/>
  <c r="J9" i="2" s="1"/>
  <c r="I13" i="2"/>
  <c r="J13" i="2" s="1"/>
  <c r="I16" i="2"/>
  <c r="K15" i="2"/>
  <c r="K11" i="2"/>
  <c r="I14" i="2"/>
  <c r="J14" i="2" s="1"/>
  <c r="I10" i="2"/>
  <c r="J10" i="2" s="1"/>
  <c r="K13" i="2"/>
  <c r="I15" i="2"/>
  <c r="K17" i="2"/>
  <c r="I11" i="2"/>
  <c r="K10" i="2"/>
  <c r="K9" i="2"/>
  <c r="I8" i="2"/>
  <c r="J8" i="2" s="1"/>
  <c r="K8" i="2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J16" i="2" l="1"/>
  <c r="C14" i="9"/>
  <c r="O14" i="9" s="1"/>
  <c r="J17" i="2"/>
  <c r="C16" i="9"/>
  <c r="O16" i="9" s="1"/>
  <c r="C9" i="9"/>
  <c r="O9" i="9" s="1"/>
  <c r="J12" i="2"/>
  <c r="C17" i="9"/>
  <c r="O17" i="9" s="1"/>
  <c r="C12" i="9"/>
  <c r="O12" i="9" s="1"/>
  <c r="C8" i="9"/>
  <c r="O8" i="9" s="1"/>
  <c r="C15" i="9"/>
  <c r="O15" i="9" s="1"/>
  <c r="J11" i="2"/>
  <c r="C13" i="9"/>
  <c r="O13" i="9" s="1"/>
  <c r="J15" i="2"/>
  <c r="I34" i="9"/>
  <c r="A33" i="9"/>
  <c r="A32" i="9"/>
  <c r="A31" i="9"/>
  <c r="A30" i="9"/>
  <c r="A29" i="9"/>
  <c r="A28" i="9"/>
  <c r="N34" i="9"/>
  <c r="M34" i="9"/>
  <c r="L34" i="9"/>
  <c r="A6" i="9"/>
  <c r="A7" i="9" s="1"/>
  <c r="A8" i="9" s="1"/>
  <c r="A35" i="2"/>
  <c r="A34" i="2"/>
  <c r="A33" i="2"/>
  <c r="A32" i="2"/>
  <c r="A31" i="2"/>
  <c r="A30" i="2"/>
  <c r="A29" i="2"/>
  <c r="A28" i="2"/>
  <c r="A27" i="2"/>
  <c r="A26" i="2"/>
  <c r="A25" i="2"/>
  <c r="A24" i="2"/>
  <c r="A22" i="2"/>
  <c r="A23" i="2" s="1"/>
  <c r="K7" i="2"/>
  <c r="I7" i="2"/>
  <c r="C6" i="9" s="1"/>
  <c r="H36" i="2"/>
  <c r="G36" i="2"/>
  <c r="F36" i="2"/>
  <c r="E36" i="2"/>
  <c r="K6" i="2"/>
  <c r="E21" i="1"/>
  <c r="E20" i="1"/>
  <c r="E19" i="1"/>
  <c r="E18" i="1"/>
  <c r="A18" i="1"/>
  <c r="E17" i="1"/>
  <c r="A17" i="1"/>
  <c r="E16" i="1"/>
  <c r="E15" i="1"/>
  <c r="E14" i="1"/>
  <c r="E13" i="1"/>
  <c r="E12" i="1"/>
  <c r="E11" i="1"/>
  <c r="E10" i="1"/>
  <c r="E9" i="1"/>
  <c r="A9" i="9" l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K34" i="9"/>
  <c r="J7" i="2"/>
  <c r="G34" i="9"/>
  <c r="J34" i="9"/>
  <c r="F34" i="9"/>
  <c r="K36" i="2"/>
  <c r="I6" i="2"/>
  <c r="D36" i="2"/>
  <c r="C7" i="9" l="1"/>
  <c r="O7" i="9" s="1"/>
  <c r="C10" i="9"/>
  <c r="O10" i="9" s="1"/>
  <c r="E34" i="9"/>
  <c r="H34" i="9"/>
  <c r="O6" i="9"/>
  <c r="I36" i="2"/>
  <c r="J36" i="2" s="1"/>
  <c r="J6" i="2"/>
  <c r="C34" i="9" l="1"/>
  <c r="O34" i="9"/>
  <c r="D34" i="9"/>
</calcChain>
</file>

<file path=xl/sharedStrings.xml><?xml version="1.0" encoding="utf-8"?>
<sst xmlns="http://schemas.openxmlformats.org/spreadsheetml/2006/main" count="203" uniqueCount="123">
  <si>
    <t>桃 園  攝 影 學 會</t>
    <phoneticPr fontId="4" type="noConversion"/>
  </si>
  <si>
    <t>評審委員</t>
    <phoneticPr fontId="7" type="noConversion"/>
  </si>
  <si>
    <t>工作人員</t>
  </si>
  <si>
    <t xml:space="preserve">評   介  </t>
    <phoneticPr fontId="7" type="noConversion"/>
  </si>
  <si>
    <t>監   分</t>
    <phoneticPr fontId="7" type="noConversion"/>
  </si>
  <si>
    <t>主   席</t>
    <phoneticPr fontId="7" type="noConversion"/>
  </si>
  <si>
    <t>評審日期</t>
  </si>
  <si>
    <t>參   賽</t>
    <phoneticPr fontId="7" type="noConversion"/>
  </si>
  <si>
    <t>張</t>
    <phoneticPr fontId="4" type="noConversion"/>
  </si>
  <si>
    <t>入    選</t>
  </si>
  <si>
    <t>獎別</t>
  </si>
  <si>
    <t>題      名</t>
  </si>
  <si>
    <t>作  者</t>
  </si>
  <si>
    <t>金牌</t>
    <phoneticPr fontId="4" type="noConversion"/>
  </si>
  <si>
    <t>銀牌</t>
    <phoneticPr fontId="7" type="noConversion"/>
  </si>
  <si>
    <t>銅牌</t>
    <phoneticPr fontId="7" type="noConversion"/>
  </si>
  <si>
    <t>優選</t>
    <phoneticPr fontId="7" type="noConversion"/>
  </si>
  <si>
    <t>名次</t>
    <phoneticPr fontId="4" type="noConversion"/>
  </si>
  <si>
    <t>姓   名</t>
  </si>
  <si>
    <t>上月積分</t>
    <phoneticPr fontId="4" type="noConversion"/>
  </si>
  <si>
    <t>本 月 入 選 張 數</t>
  </si>
  <si>
    <t>本月得分</t>
    <phoneticPr fontId="4" type="noConversion"/>
  </si>
  <si>
    <t>累計積分</t>
    <phoneticPr fontId="4" type="noConversion"/>
  </si>
  <si>
    <r>
      <t>獎品(</t>
    </r>
    <r>
      <rPr>
        <sz val="12"/>
        <rFont val="標楷體"/>
        <family val="4"/>
        <charset val="136"/>
      </rPr>
      <t>沖印券/張)</t>
    </r>
    <phoneticPr fontId="4" type="noConversion"/>
  </si>
  <si>
    <t>銀牌</t>
    <phoneticPr fontId="4" type="noConversion"/>
  </si>
  <si>
    <t>銅牌</t>
    <phoneticPr fontId="4" type="noConversion"/>
  </si>
  <si>
    <t>優選</t>
    <phoneticPr fontId="4" type="noConversion"/>
  </si>
  <si>
    <t>入選</t>
    <phoneticPr fontId="4" type="noConversion"/>
  </si>
  <si>
    <t>合計</t>
    <phoneticPr fontId="4" type="noConversion"/>
  </si>
  <si>
    <t xml:space="preserve">註：金牌5分、銀牌4分、銅牌3分、優選2分、入選1分 </t>
    <phoneticPr fontId="4" type="noConversion"/>
  </si>
  <si>
    <r>
      <t>1</t>
    </r>
    <r>
      <rPr>
        <b/>
        <sz val="14"/>
        <rFont val="標楷體"/>
        <family val="4"/>
        <charset val="136"/>
      </rPr>
      <t>月</t>
    </r>
    <phoneticPr fontId="7" type="noConversion"/>
  </si>
  <si>
    <r>
      <t>2</t>
    </r>
    <r>
      <rPr>
        <b/>
        <sz val="14"/>
        <rFont val="標楷體"/>
        <family val="4"/>
        <charset val="136"/>
      </rPr>
      <t>月</t>
    </r>
  </si>
  <si>
    <r>
      <t>3</t>
    </r>
    <r>
      <rPr>
        <b/>
        <sz val="14"/>
        <rFont val="標楷體"/>
        <family val="4"/>
        <charset val="136"/>
      </rPr>
      <t>月</t>
    </r>
  </si>
  <si>
    <r>
      <t>4</t>
    </r>
    <r>
      <rPr>
        <b/>
        <sz val="14"/>
        <rFont val="標楷體"/>
        <family val="4"/>
        <charset val="136"/>
      </rPr>
      <t>月</t>
    </r>
  </si>
  <si>
    <r>
      <t>5</t>
    </r>
    <r>
      <rPr>
        <b/>
        <sz val="14"/>
        <rFont val="標楷體"/>
        <family val="4"/>
        <charset val="136"/>
      </rPr>
      <t>月</t>
    </r>
  </si>
  <si>
    <r>
      <t>6</t>
    </r>
    <r>
      <rPr>
        <b/>
        <sz val="14"/>
        <rFont val="標楷體"/>
        <family val="4"/>
        <charset val="136"/>
      </rPr>
      <t>月</t>
    </r>
  </si>
  <si>
    <r>
      <t>7</t>
    </r>
    <r>
      <rPr>
        <b/>
        <sz val="14"/>
        <rFont val="標楷體"/>
        <family val="4"/>
        <charset val="136"/>
      </rPr>
      <t>月</t>
    </r>
  </si>
  <si>
    <r>
      <t>8</t>
    </r>
    <r>
      <rPr>
        <b/>
        <sz val="14"/>
        <rFont val="標楷體"/>
        <family val="4"/>
        <charset val="136"/>
      </rPr>
      <t>月</t>
    </r>
  </si>
  <si>
    <r>
      <t>9</t>
    </r>
    <r>
      <rPr>
        <b/>
        <sz val="14"/>
        <rFont val="標楷體"/>
        <family val="4"/>
        <charset val="136"/>
      </rPr>
      <t>月</t>
    </r>
  </si>
  <si>
    <r>
      <t>10</t>
    </r>
    <r>
      <rPr>
        <b/>
        <sz val="14"/>
        <rFont val="標楷體"/>
        <family val="4"/>
        <charset val="136"/>
      </rPr>
      <t>月</t>
    </r>
  </si>
  <si>
    <r>
      <t>11</t>
    </r>
    <r>
      <rPr>
        <b/>
        <sz val="14"/>
        <rFont val="標楷體"/>
        <family val="4"/>
        <charset val="136"/>
      </rPr>
      <t>月</t>
    </r>
  </si>
  <si>
    <r>
      <t>12</t>
    </r>
    <r>
      <rPr>
        <b/>
        <sz val="14"/>
        <rFont val="標楷體"/>
        <family val="4"/>
        <charset val="136"/>
      </rPr>
      <t>月</t>
    </r>
  </si>
  <si>
    <t>累計 積分</t>
    <phoneticPr fontId="4" type="noConversion"/>
  </si>
  <si>
    <t>詹勳龍</t>
    <phoneticPr fontId="3" type="noConversion"/>
  </si>
  <si>
    <t>魏迪春</t>
  </si>
  <si>
    <t>吳俊毅</t>
  </si>
  <si>
    <t>阮純眉</t>
  </si>
  <si>
    <t>呂素娥</t>
  </si>
  <si>
    <t>葉家亨</t>
  </si>
  <si>
    <t>艾裕株</t>
  </si>
  <si>
    <t>張素貞</t>
    <phoneticPr fontId="7" type="noConversion"/>
  </si>
  <si>
    <t>翁因生</t>
  </si>
  <si>
    <t>113年1月份自由題材月賽得獎名單</t>
    <phoneticPr fontId="4" type="noConversion"/>
  </si>
  <si>
    <t>113.01.22</t>
    <phoneticPr fontId="7" type="noConversion"/>
  </si>
  <si>
    <t>黃勝豐</t>
    <phoneticPr fontId="7" type="noConversion"/>
  </si>
  <si>
    <t>陳淑華、翁因生</t>
    <phoneticPr fontId="7" type="noConversion"/>
  </si>
  <si>
    <t>吳俊毅、江林翰</t>
    <phoneticPr fontId="7" type="noConversion"/>
  </si>
  <si>
    <t>王建昌、謝光輝、張素貞</t>
    <phoneticPr fontId="7" type="noConversion"/>
  </si>
  <si>
    <t>陳鴻昌、張善暉</t>
    <phoneticPr fontId="7" type="noConversion"/>
  </si>
  <si>
    <t>食蟲虻</t>
  </si>
  <si>
    <t>霞雲之美</t>
  </si>
  <si>
    <t>銀光照耀馬蹄灣</t>
  </si>
  <si>
    <t>周瑞華</t>
  </si>
  <si>
    <t>打鐵日常</t>
  </si>
  <si>
    <t>獅頭工藝</t>
  </si>
  <si>
    <t>盡情怒吼</t>
  </si>
  <si>
    <t>李碧玉</t>
  </si>
  <si>
    <t>松雪樓銀河</t>
  </si>
  <si>
    <t>迎向陽光</t>
  </si>
  <si>
    <t>戲浪者</t>
  </si>
  <si>
    <t>秋葉晨光</t>
  </si>
  <si>
    <t>搶救美食</t>
  </si>
  <si>
    <t>楓林晨趣</t>
  </si>
  <si>
    <t>製草鞋</t>
  </si>
  <si>
    <t>楓林晨曦</t>
  </si>
  <si>
    <t>輸贏一瞬間</t>
  </si>
  <si>
    <t>秀巒溪流</t>
  </si>
  <si>
    <t>京劇</t>
  </si>
  <si>
    <t>老教堂也有春天</t>
  </si>
  <si>
    <t>越野車</t>
  </si>
  <si>
    <t>爭執不下</t>
  </si>
  <si>
    <t>韻律彩帶</t>
  </si>
  <si>
    <t>光影下來拍照</t>
  </si>
  <si>
    <t>林玫娟</t>
  </si>
  <si>
    <t>思念遊子</t>
  </si>
  <si>
    <t>難分軒輊</t>
  </si>
  <si>
    <t>坐砲</t>
  </si>
  <si>
    <t>傳承</t>
  </si>
  <si>
    <t>鐵漢技藝</t>
  </si>
  <si>
    <t>嘻嘻!不給你</t>
  </si>
  <si>
    <t>邱月櫻</t>
  </si>
  <si>
    <t>溫馨</t>
  </si>
  <si>
    <t>浪漫楓林</t>
  </si>
  <si>
    <t>拚搏鰻金</t>
  </si>
  <si>
    <t>打鐵</t>
  </si>
  <si>
    <t>獨向陽光</t>
  </si>
  <si>
    <t>軌跡</t>
  </si>
  <si>
    <t>四樹同心</t>
  </si>
  <si>
    <t>星光耀石門</t>
  </si>
  <si>
    <t>林月桃</t>
  </si>
  <si>
    <t>收穫的季節</t>
  </si>
  <si>
    <t>光彩奪目</t>
  </si>
  <si>
    <t>顧影自盼</t>
  </si>
  <si>
    <t>捍衛王座</t>
  </si>
  <si>
    <t>中港橋夜色</t>
  </si>
  <si>
    <t>乙未之眼</t>
  </si>
  <si>
    <t>奪標</t>
  </si>
  <si>
    <t>宣誓主權</t>
  </si>
  <si>
    <t>教堂光繪</t>
  </si>
  <si>
    <t>拳頭石</t>
  </si>
  <si>
    <t>挽面</t>
  </si>
  <si>
    <t>關渡晨曦</t>
  </si>
  <si>
    <t>放天燈</t>
  </si>
  <si>
    <t>彩帶精靈</t>
  </si>
  <si>
    <t>銀河映花</t>
  </si>
  <si>
    <t>母愛</t>
  </si>
  <si>
    <t>別來</t>
  </si>
  <si>
    <t>小鬼勿入</t>
  </si>
  <si>
    <t>我來</t>
  </si>
  <si>
    <t>歲月流砂</t>
  </si>
  <si>
    <t>李碧玉</t>
    <phoneticPr fontId="3" type="noConversion"/>
  </si>
  <si>
    <t>桃園攝影學會113年各月份自由題材月賽積分統計表</t>
    <phoneticPr fontId="4" type="noConversion"/>
  </si>
  <si>
    <t>桃園攝影學會113年1月份自由題材月賽積分統計表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</si>
</sst>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u val="double"/>
      <sz val="20"/>
      <name val="標楷體"/>
      <family val="4"/>
      <charset val="136"/>
    </font>
    <font>
      <u val="double"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3"/>
      <name val="標楷體"/>
      <family val="4"/>
      <charset val="136"/>
    </font>
    <font>
      <b/>
      <sz val="14"/>
      <color theme="1"/>
      <name val="Times New Roman"/>
      <family val="1"/>
    </font>
    <font>
      <b/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indexed="8"/>
      <name val="Times New Roman"/>
      <family val="1"/>
    </font>
    <font>
      <sz val="13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000000"/>
      <name val="DFKai-SB"/>
      <family val="4"/>
      <charset val="136"/>
    </font>
    <font>
      <sz val="12"/>
      <name val="Calibri"/>
      <family val="2"/>
    </font>
    <font>
      <sz val="14"/>
      <color theme="1"/>
      <name val="DFKai-SB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5" xfId="1" applyFont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6" fillId="4" borderId="18" xfId="0" applyFont="1" applyFill="1" applyBorder="1" applyAlignment="1" applyProtection="1">
      <alignment horizontal="center" vertical="center" wrapText="1"/>
      <protection hidden="1"/>
    </xf>
    <xf numFmtId="0" fontId="6" fillId="4" borderId="19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Protection="1">
      <alignment vertic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alignment vertical="center"/>
      <protection hidden="1"/>
    </xf>
    <xf numFmtId="0" fontId="0" fillId="0" borderId="24" xfId="0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6" fillId="0" borderId="26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15" fillId="5" borderId="4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hidden="1"/>
    </xf>
    <xf numFmtId="0" fontId="17" fillId="5" borderId="27" xfId="0" applyFont="1" applyFill="1" applyBorder="1" applyAlignment="1" applyProtection="1">
      <alignment horizontal="center" vertical="center" wrapText="1"/>
      <protection hidden="1"/>
    </xf>
    <xf numFmtId="0" fontId="17" fillId="5" borderId="5" xfId="0" applyFont="1" applyFill="1" applyBorder="1" applyAlignment="1" applyProtection="1">
      <alignment horizontal="center" vertical="center" wrapText="1"/>
      <protection hidden="1"/>
    </xf>
    <xf numFmtId="0" fontId="15" fillId="5" borderId="8" xfId="0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Protection="1">
      <alignment vertical="center"/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 wrapText="1"/>
      <protection hidden="1"/>
    </xf>
    <xf numFmtId="0" fontId="20" fillId="0" borderId="30" xfId="0" applyFont="1" applyBorder="1" applyAlignment="1" applyProtection="1">
      <alignment horizontal="center" vertical="center"/>
      <protection hidden="1"/>
    </xf>
    <xf numFmtId="0" fontId="20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 wrapText="1"/>
      <protection hidden="1"/>
    </xf>
    <xf numFmtId="0" fontId="17" fillId="0" borderId="30" xfId="0" applyFont="1" applyBorder="1" applyAlignment="1" applyProtection="1">
      <alignment horizontal="center" vertical="center" wrapText="1"/>
      <protection hidden="1"/>
    </xf>
    <xf numFmtId="0" fontId="17" fillId="0" borderId="33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2" fillId="0" borderId="0" xfId="0" applyFont="1" applyProtection="1">
      <alignment vertical="center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34" xfId="0" applyFont="1" applyBorder="1" applyAlignment="1" applyProtection="1">
      <alignment horizontal="center" vertical="center" wrapText="1"/>
      <protection hidden="1"/>
    </xf>
    <xf numFmtId="0" fontId="17" fillId="5" borderId="9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23" fillId="0" borderId="5" xfId="1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8" fillId="0" borderId="5" xfId="1" applyFont="1" applyBorder="1" applyAlignment="1" applyProtection="1">
      <alignment horizontal="center" vertical="center"/>
      <protection hidden="1"/>
    </xf>
    <xf numFmtId="0" fontId="23" fillId="0" borderId="18" xfId="1" applyFont="1" applyBorder="1" applyAlignment="1" applyProtection="1">
      <alignment horizontal="center" vertical="center" wrapText="1"/>
      <protection hidden="1"/>
    </xf>
    <xf numFmtId="0" fontId="17" fillId="0" borderId="21" xfId="0" applyFont="1" applyBorder="1" applyAlignment="1" applyProtection="1">
      <alignment horizontal="center" vertical="center" wrapText="1"/>
      <protection hidden="1"/>
    </xf>
    <xf numFmtId="0" fontId="19" fillId="0" borderId="29" xfId="0" applyFont="1" applyBorder="1" applyAlignment="1" applyProtection="1">
      <alignment horizontal="distributed" vertical="center"/>
      <protection hidden="1"/>
    </xf>
    <xf numFmtId="0" fontId="19" fillId="0" borderId="33" xfId="0" applyFont="1" applyBorder="1" applyAlignment="1" applyProtection="1">
      <alignment horizontal="distributed" vertical="center"/>
      <protection hidden="1"/>
    </xf>
    <xf numFmtId="0" fontId="19" fillId="0" borderId="0" xfId="0" applyFont="1" applyAlignment="1" applyProtection="1">
      <alignment horizontal="distributed"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36" xfId="0" applyFont="1" applyBorder="1" applyAlignment="1" applyProtection="1">
      <alignment horizontal="center" vertical="center" wrapText="1"/>
      <protection hidden="1"/>
    </xf>
    <xf numFmtId="0" fontId="15" fillId="5" borderId="17" xfId="0" applyFont="1" applyFill="1" applyBorder="1" applyAlignment="1" applyProtection="1">
      <alignment horizontal="center" vertical="center" wrapText="1"/>
      <protection locked="0"/>
    </xf>
    <xf numFmtId="0" fontId="8" fillId="0" borderId="37" xfId="1" applyFont="1" applyBorder="1" applyAlignment="1" applyProtection="1">
      <alignment horizontal="center" vertical="center"/>
      <protection hidden="1"/>
    </xf>
    <xf numFmtId="0" fontId="8" fillId="3" borderId="5" xfId="1" applyFont="1" applyFill="1" applyBorder="1" applyAlignment="1">
      <alignment horizontal="center" vertical="center" wrapText="1"/>
    </xf>
    <xf numFmtId="0" fontId="25" fillId="0" borderId="5" xfId="0" applyFont="1" applyBorder="1" applyAlignment="1" applyProtection="1">
      <alignment horizontal="center" vertical="center"/>
      <protection hidden="1"/>
    </xf>
    <xf numFmtId="0" fontId="28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8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31" fontId="6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 shrinkToFit="1"/>
    </xf>
    <xf numFmtId="0" fontId="19" fillId="0" borderId="28" xfId="0" applyFont="1" applyBorder="1" applyAlignment="1" applyProtection="1">
      <alignment horizontal="distributed" vertical="center"/>
      <protection hidden="1"/>
    </xf>
    <xf numFmtId="0" fontId="19" fillId="0" borderId="29" xfId="0" applyFont="1" applyBorder="1" applyAlignment="1" applyProtection="1">
      <alignment horizontal="distributed" vertical="center"/>
      <protection hidden="1"/>
    </xf>
    <xf numFmtId="0" fontId="11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4" borderId="18" xfId="0" applyFont="1" applyFill="1" applyBorder="1" applyAlignment="1" applyProtection="1">
      <alignment horizontal="center" vertical="center" wrapTex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13" xfId="0" applyFont="1" applyFill="1" applyBorder="1" applyAlignment="1" applyProtection="1">
      <alignment horizontal="center" vertical="center" wrapText="1"/>
      <protection hidden="1"/>
    </xf>
    <xf numFmtId="0" fontId="6" fillId="4" borderId="1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hidden="1"/>
    </xf>
    <xf numFmtId="0" fontId="6" fillId="4" borderId="16" xfId="0" applyFont="1" applyFill="1" applyBorder="1" applyAlignment="1" applyProtection="1">
      <alignment horizontal="center" vertical="center" wrapText="1"/>
      <protection hidden="1"/>
    </xf>
    <xf numFmtId="0" fontId="6" fillId="4" borderId="21" xfId="0" applyFont="1" applyFill="1" applyBorder="1" applyAlignment="1" applyProtection="1">
      <alignment horizontal="center" vertical="center" wrapText="1"/>
      <protection hidden="1"/>
    </xf>
    <xf numFmtId="0" fontId="17" fillId="4" borderId="11" xfId="0" applyFont="1" applyFill="1" applyBorder="1" applyAlignment="1" applyProtection="1">
      <alignment horizontal="center" vertical="center" wrapText="1"/>
      <protection hidden="1"/>
    </xf>
    <xf numFmtId="0" fontId="17" fillId="4" borderId="18" xfId="0" applyFont="1" applyFill="1" applyBorder="1" applyAlignment="1" applyProtection="1">
      <alignment horizontal="center" vertical="center" wrapText="1"/>
      <protection hidden="1"/>
    </xf>
    <xf numFmtId="0" fontId="9" fillId="4" borderId="16" xfId="0" applyFont="1" applyFill="1" applyBorder="1" applyAlignment="1" applyProtection="1">
      <alignment horizontal="center" vertical="center" wrapText="1"/>
      <protection hidden="1"/>
    </xf>
    <xf numFmtId="0" fontId="9" fillId="4" borderId="21" xfId="0" applyFont="1" applyFill="1" applyBorder="1" applyAlignment="1" applyProtection="1">
      <alignment horizontal="center" vertical="center" wrapText="1"/>
      <protection hidden="1"/>
    </xf>
    <xf numFmtId="0" fontId="11" fillId="0" borderId="35" xfId="0" applyFont="1" applyBorder="1" applyAlignment="1" applyProtection="1">
      <alignment horizontal="center" vertical="top"/>
      <protection hidden="1"/>
    </xf>
    <xf numFmtId="0" fontId="9" fillId="4" borderId="10" xfId="0" applyFont="1" applyFill="1" applyBorder="1" applyAlignment="1" applyProtection="1">
      <alignment horizontal="center" vertical="center" wrapText="1"/>
      <protection hidden="1"/>
    </xf>
    <xf numFmtId="0" fontId="9" fillId="4" borderId="17" xfId="0" applyFont="1" applyFill="1" applyBorder="1" applyAlignment="1" applyProtection="1">
      <alignment horizontal="center" vertical="center" wrapText="1"/>
      <protection hidden="1"/>
    </xf>
    <xf numFmtId="0" fontId="9" fillId="4" borderId="11" xfId="0" applyFont="1" applyFill="1" applyBorder="1" applyAlignment="1" applyProtection="1">
      <alignment horizontal="center" vertical="center" wrapText="1"/>
      <protection hidden="1"/>
    </xf>
    <xf numFmtId="0" fontId="9" fillId="4" borderId="18" xfId="0" applyFont="1" applyFill="1" applyBorder="1" applyAlignment="1" applyProtection="1">
      <alignment horizontal="center" vertical="center" wrapText="1"/>
      <protection hidden="1"/>
    </xf>
  </cellXfs>
  <cellStyles count="2">
    <cellStyle name="一般" xfId="0" builtinId="0"/>
    <cellStyle name="一般 2" xfId="1" xr:uid="{C8B42C64-A39D-4C6D-8003-7BE8022425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BF909-42FD-4A03-B3D2-64F4D91838A7}">
  <dimension ref="A1:J45"/>
  <sheetViews>
    <sheetView tabSelected="1" zoomScale="90" zoomScaleNormal="90" workbookViewId="0">
      <selection activeCell="E9" sqref="E9:H35"/>
    </sheetView>
  </sheetViews>
  <sheetFormatPr defaultRowHeight="16.5"/>
  <cols>
    <col min="1" max="1" width="6.375" customWidth="1"/>
    <col min="2" max="2" width="5.25" customWidth="1"/>
    <col min="3" max="3" width="17.5" customWidth="1"/>
    <col min="4" max="4" width="10.75" customWidth="1"/>
    <col min="5" max="5" width="6.125" customWidth="1"/>
    <col min="6" max="6" width="5.25" customWidth="1"/>
    <col min="7" max="7" width="18.625" customWidth="1"/>
    <col min="8" max="8" width="10.875" customWidth="1"/>
    <col min="9" max="9" width="15.25" customWidth="1"/>
    <col min="248" max="248" width="7.375" customWidth="1"/>
    <col min="249" max="249" width="10.375" customWidth="1"/>
    <col min="250" max="250" width="12.75" customWidth="1"/>
    <col min="251" max="251" width="15.5" customWidth="1"/>
    <col min="252" max="252" width="7.375" customWidth="1"/>
    <col min="253" max="253" width="9.5" customWidth="1"/>
    <col min="254" max="254" width="14.125" customWidth="1"/>
    <col min="255" max="255" width="15.5" customWidth="1"/>
    <col min="256" max="256" width="15.25" customWidth="1"/>
    <col min="259" max="259" width="24.125" customWidth="1"/>
    <col min="504" max="504" width="7.375" customWidth="1"/>
    <col min="505" max="505" width="10.375" customWidth="1"/>
    <col min="506" max="506" width="12.75" customWidth="1"/>
    <col min="507" max="507" width="15.5" customWidth="1"/>
    <col min="508" max="508" width="7.375" customWidth="1"/>
    <col min="509" max="509" width="9.5" customWidth="1"/>
    <col min="510" max="510" width="14.125" customWidth="1"/>
    <col min="511" max="511" width="15.5" customWidth="1"/>
    <col min="512" max="512" width="15.25" customWidth="1"/>
    <col min="515" max="515" width="24.125" customWidth="1"/>
    <col min="760" max="760" width="7.375" customWidth="1"/>
    <col min="761" max="761" width="10.375" customWidth="1"/>
    <col min="762" max="762" width="12.75" customWidth="1"/>
    <col min="763" max="763" width="15.5" customWidth="1"/>
    <col min="764" max="764" width="7.375" customWidth="1"/>
    <col min="765" max="765" width="9.5" customWidth="1"/>
    <col min="766" max="766" width="14.125" customWidth="1"/>
    <col min="767" max="767" width="15.5" customWidth="1"/>
    <col min="768" max="768" width="15.25" customWidth="1"/>
    <col min="771" max="771" width="24.125" customWidth="1"/>
    <col min="1016" max="1016" width="7.375" customWidth="1"/>
    <col min="1017" max="1017" width="10.375" customWidth="1"/>
    <col min="1018" max="1018" width="12.75" customWidth="1"/>
    <col min="1019" max="1019" width="15.5" customWidth="1"/>
    <col min="1020" max="1020" width="7.375" customWidth="1"/>
    <col min="1021" max="1021" width="9.5" customWidth="1"/>
    <col min="1022" max="1022" width="14.125" customWidth="1"/>
    <col min="1023" max="1023" width="15.5" customWidth="1"/>
    <col min="1024" max="1024" width="15.25" customWidth="1"/>
    <col min="1027" max="1027" width="24.125" customWidth="1"/>
    <col min="1272" max="1272" width="7.375" customWidth="1"/>
    <col min="1273" max="1273" width="10.375" customWidth="1"/>
    <col min="1274" max="1274" width="12.75" customWidth="1"/>
    <col min="1275" max="1275" width="15.5" customWidth="1"/>
    <col min="1276" max="1276" width="7.375" customWidth="1"/>
    <col min="1277" max="1277" width="9.5" customWidth="1"/>
    <col min="1278" max="1278" width="14.125" customWidth="1"/>
    <col min="1279" max="1279" width="15.5" customWidth="1"/>
    <col min="1280" max="1280" width="15.25" customWidth="1"/>
    <col min="1283" max="1283" width="24.125" customWidth="1"/>
    <col min="1528" max="1528" width="7.375" customWidth="1"/>
    <col min="1529" max="1529" width="10.375" customWidth="1"/>
    <col min="1530" max="1530" width="12.75" customWidth="1"/>
    <col min="1531" max="1531" width="15.5" customWidth="1"/>
    <col min="1532" max="1532" width="7.375" customWidth="1"/>
    <col min="1533" max="1533" width="9.5" customWidth="1"/>
    <col min="1534" max="1534" width="14.125" customWidth="1"/>
    <col min="1535" max="1535" width="15.5" customWidth="1"/>
    <col min="1536" max="1536" width="15.25" customWidth="1"/>
    <col min="1539" max="1539" width="24.125" customWidth="1"/>
    <col min="1784" max="1784" width="7.375" customWidth="1"/>
    <col min="1785" max="1785" width="10.375" customWidth="1"/>
    <col min="1786" max="1786" width="12.75" customWidth="1"/>
    <col min="1787" max="1787" width="15.5" customWidth="1"/>
    <col min="1788" max="1788" width="7.375" customWidth="1"/>
    <col min="1789" max="1789" width="9.5" customWidth="1"/>
    <col min="1790" max="1790" width="14.125" customWidth="1"/>
    <col min="1791" max="1791" width="15.5" customWidth="1"/>
    <col min="1792" max="1792" width="15.25" customWidth="1"/>
    <col min="1795" max="1795" width="24.125" customWidth="1"/>
    <col min="2040" max="2040" width="7.375" customWidth="1"/>
    <col min="2041" max="2041" width="10.375" customWidth="1"/>
    <col min="2042" max="2042" width="12.75" customWidth="1"/>
    <col min="2043" max="2043" width="15.5" customWidth="1"/>
    <col min="2044" max="2044" width="7.375" customWidth="1"/>
    <col min="2045" max="2045" width="9.5" customWidth="1"/>
    <col min="2046" max="2046" width="14.125" customWidth="1"/>
    <col min="2047" max="2047" width="15.5" customWidth="1"/>
    <col min="2048" max="2048" width="15.25" customWidth="1"/>
    <col min="2051" max="2051" width="24.125" customWidth="1"/>
    <col min="2296" max="2296" width="7.375" customWidth="1"/>
    <col min="2297" max="2297" width="10.375" customWidth="1"/>
    <col min="2298" max="2298" width="12.75" customWidth="1"/>
    <col min="2299" max="2299" width="15.5" customWidth="1"/>
    <col min="2300" max="2300" width="7.375" customWidth="1"/>
    <col min="2301" max="2301" width="9.5" customWidth="1"/>
    <col min="2302" max="2302" width="14.125" customWidth="1"/>
    <col min="2303" max="2303" width="15.5" customWidth="1"/>
    <col min="2304" max="2304" width="15.25" customWidth="1"/>
    <col min="2307" max="2307" width="24.125" customWidth="1"/>
    <col min="2552" max="2552" width="7.375" customWidth="1"/>
    <col min="2553" max="2553" width="10.375" customWidth="1"/>
    <col min="2554" max="2554" width="12.75" customWidth="1"/>
    <col min="2555" max="2555" width="15.5" customWidth="1"/>
    <col min="2556" max="2556" width="7.375" customWidth="1"/>
    <col min="2557" max="2557" width="9.5" customWidth="1"/>
    <col min="2558" max="2558" width="14.125" customWidth="1"/>
    <col min="2559" max="2559" width="15.5" customWidth="1"/>
    <col min="2560" max="2560" width="15.25" customWidth="1"/>
    <col min="2563" max="2563" width="24.125" customWidth="1"/>
    <col min="2808" max="2808" width="7.375" customWidth="1"/>
    <col min="2809" max="2809" width="10.375" customWidth="1"/>
    <col min="2810" max="2810" width="12.75" customWidth="1"/>
    <col min="2811" max="2811" width="15.5" customWidth="1"/>
    <col min="2812" max="2812" width="7.375" customWidth="1"/>
    <col min="2813" max="2813" width="9.5" customWidth="1"/>
    <col min="2814" max="2814" width="14.125" customWidth="1"/>
    <col min="2815" max="2815" width="15.5" customWidth="1"/>
    <col min="2816" max="2816" width="15.25" customWidth="1"/>
    <col min="2819" max="2819" width="24.125" customWidth="1"/>
    <col min="3064" max="3064" width="7.375" customWidth="1"/>
    <col min="3065" max="3065" width="10.375" customWidth="1"/>
    <col min="3066" max="3066" width="12.75" customWidth="1"/>
    <col min="3067" max="3067" width="15.5" customWidth="1"/>
    <col min="3068" max="3068" width="7.375" customWidth="1"/>
    <col min="3069" max="3069" width="9.5" customWidth="1"/>
    <col min="3070" max="3070" width="14.125" customWidth="1"/>
    <col min="3071" max="3071" width="15.5" customWidth="1"/>
    <col min="3072" max="3072" width="15.25" customWidth="1"/>
    <col min="3075" max="3075" width="24.125" customWidth="1"/>
    <col min="3320" max="3320" width="7.375" customWidth="1"/>
    <col min="3321" max="3321" width="10.375" customWidth="1"/>
    <col min="3322" max="3322" width="12.75" customWidth="1"/>
    <col min="3323" max="3323" width="15.5" customWidth="1"/>
    <col min="3324" max="3324" width="7.375" customWidth="1"/>
    <col min="3325" max="3325" width="9.5" customWidth="1"/>
    <col min="3326" max="3326" width="14.125" customWidth="1"/>
    <col min="3327" max="3327" width="15.5" customWidth="1"/>
    <col min="3328" max="3328" width="15.25" customWidth="1"/>
    <col min="3331" max="3331" width="24.125" customWidth="1"/>
    <col min="3576" max="3576" width="7.375" customWidth="1"/>
    <col min="3577" max="3577" width="10.375" customWidth="1"/>
    <col min="3578" max="3578" width="12.75" customWidth="1"/>
    <col min="3579" max="3579" width="15.5" customWidth="1"/>
    <col min="3580" max="3580" width="7.375" customWidth="1"/>
    <col min="3581" max="3581" width="9.5" customWidth="1"/>
    <col min="3582" max="3582" width="14.125" customWidth="1"/>
    <col min="3583" max="3583" width="15.5" customWidth="1"/>
    <col min="3584" max="3584" width="15.25" customWidth="1"/>
    <col min="3587" max="3587" width="24.125" customWidth="1"/>
    <col min="3832" max="3832" width="7.375" customWidth="1"/>
    <col min="3833" max="3833" width="10.375" customWidth="1"/>
    <col min="3834" max="3834" width="12.75" customWidth="1"/>
    <col min="3835" max="3835" width="15.5" customWidth="1"/>
    <col min="3836" max="3836" width="7.375" customWidth="1"/>
    <col min="3837" max="3837" width="9.5" customWidth="1"/>
    <col min="3838" max="3838" width="14.125" customWidth="1"/>
    <col min="3839" max="3839" width="15.5" customWidth="1"/>
    <col min="3840" max="3840" width="15.25" customWidth="1"/>
    <col min="3843" max="3843" width="24.125" customWidth="1"/>
    <col min="4088" max="4088" width="7.375" customWidth="1"/>
    <col min="4089" max="4089" width="10.375" customWidth="1"/>
    <col min="4090" max="4090" width="12.75" customWidth="1"/>
    <col min="4091" max="4091" width="15.5" customWidth="1"/>
    <col min="4092" max="4092" width="7.375" customWidth="1"/>
    <col min="4093" max="4093" width="9.5" customWidth="1"/>
    <col min="4094" max="4094" width="14.125" customWidth="1"/>
    <col min="4095" max="4095" width="15.5" customWidth="1"/>
    <col min="4096" max="4096" width="15.25" customWidth="1"/>
    <col min="4099" max="4099" width="24.125" customWidth="1"/>
    <col min="4344" max="4344" width="7.375" customWidth="1"/>
    <col min="4345" max="4345" width="10.375" customWidth="1"/>
    <col min="4346" max="4346" width="12.75" customWidth="1"/>
    <col min="4347" max="4347" width="15.5" customWidth="1"/>
    <col min="4348" max="4348" width="7.375" customWidth="1"/>
    <col min="4349" max="4349" width="9.5" customWidth="1"/>
    <col min="4350" max="4350" width="14.125" customWidth="1"/>
    <col min="4351" max="4351" width="15.5" customWidth="1"/>
    <col min="4352" max="4352" width="15.25" customWidth="1"/>
    <col min="4355" max="4355" width="24.125" customWidth="1"/>
    <col min="4600" max="4600" width="7.375" customWidth="1"/>
    <col min="4601" max="4601" width="10.375" customWidth="1"/>
    <col min="4602" max="4602" width="12.75" customWidth="1"/>
    <col min="4603" max="4603" width="15.5" customWidth="1"/>
    <col min="4604" max="4604" width="7.375" customWidth="1"/>
    <col min="4605" max="4605" width="9.5" customWidth="1"/>
    <col min="4606" max="4606" width="14.125" customWidth="1"/>
    <col min="4607" max="4607" width="15.5" customWidth="1"/>
    <col min="4608" max="4608" width="15.25" customWidth="1"/>
    <col min="4611" max="4611" width="24.125" customWidth="1"/>
    <col min="4856" max="4856" width="7.375" customWidth="1"/>
    <col min="4857" max="4857" width="10.375" customWidth="1"/>
    <col min="4858" max="4858" width="12.75" customWidth="1"/>
    <col min="4859" max="4859" width="15.5" customWidth="1"/>
    <col min="4860" max="4860" width="7.375" customWidth="1"/>
    <col min="4861" max="4861" width="9.5" customWidth="1"/>
    <col min="4862" max="4862" width="14.125" customWidth="1"/>
    <col min="4863" max="4863" width="15.5" customWidth="1"/>
    <col min="4864" max="4864" width="15.25" customWidth="1"/>
    <col min="4867" max="4867" width="24.125" customWidth="1"/>
    <col min="5112" max="5112" width="7.375" customWidth="1"/>
    <col min="5113" max="5113" width="10.375" customWidth="1"/>
    <col min="5114" max="5114" width="12.75" customWidth="1"/>
    <col min="5115" max="5115" width="15.5" customWidth="1"/>
    <col min="5116" max="5116" width="7.375" customWidth="1"/>
    <col min="5117" max="5117" width="9.5" customWidth="1"/>
    <col min="5118" max="5118" width="14.125" customWidth="1"/>
    <col min="5119" max="5119" width="15.5" customWidth="1"/>
    <col min="5120" max="5120" width="15.25" customWidth="1"/>
    <col min="5123" max="5123" width="24.125" customWidth="1"/>
    <col min="5368" max="5368" width="7.375" customWidth="1"/>
    <col min="5369" max="5369" width="10.375" customWidth="1"/>
    <col min="5370" max="5370" width="12.75" customWidth="1"/>
    <col min="5371" max="5371" width="15.5" customWidth="1"/>
    <col min="5372" max="5372" width="7.375" customWidth="1"/>
    <col min="5373" max="5373" width="9.5" customWidth="1"/>
    <col min="5374" max="5374" width="14.125" customWidth="1"/>
    <col min="5375" max="5375" width="15.5" customWidth="1"/>
    <col min="5376" max="5376" width="15.25" customWidth="1"/>
    <col min="5379" max="5379" width="24.125" customWidth="1"/>
    <col min="5624" max="5624" width="7.375" customWidth="1"/>
    <col min="5625" max="5625" width="10.375" customWidth="1"/>
    <col min="5626" max="5626" width="12.75" customWidth="1"/>
    <col min="5627" max="5627" width="15.5" customWidth="1"/>
    <col min="5628" max="5628" width="7.375" customWidth="1"/>
    <col min="5629" max="5629" width="9.5" customWidth="1"/>
    <col min="5630" max="5630" width="14.125" customWidth="1"/>
    <col min="5631" max="5631" width="15.5" customWidth="1"/>
    <col min="5632" max="5632" width="15.25" customWidth="1"/>
    <col min="5635" max="5635" width="24.125" customWidth="1"/>
    <col min="5880" max="5880" width="7.375" customWidth="1"/>
    <col min="5881" max="5881" width="10.375" customWidth="1"/>
    <col min="5882" max="5882" width="12.75" customWidth="1"/>
    <col min="5883" max="5883" width="15.5" customWidth="1"/>
    <col min="5884" max="5884" width="7.375" customWidth="1"/>
    <col min="5885" max="5885" width="9.5" customWidth="1"/>
    <col min="5886" max="5886" width="14.125" customWidth="1"/>
    <col min="5887" max="5887" width="15.5" customWidth="1"/>
    <col min="5888" max="5888" width="15.25" customWidth="1"/>
    <col min="5891" max="5891" width="24.125" customWidth="1"/>
    <col min="6136" max="6136" width="7.375" customWidth="1"/>
    <col min="6137" max="6137" width="10.375" customWidth="1"/>
    <col min="6138" max="6138" width="12.75" customWidth="1"/>
    <col min="6139" max="6139" width="15.5" customWidth="1"/>
    <col min="6140" max="6140" width="7.375" customWidth="1"/>
    <col min="6141" max="6141" width="9.5" customWidth="1"/>
    <col min="6142" max="6142" width="14.125" customWidth="1"/>
    <col min="6143" max="6143" width="15.5" customWidth="1"/>
    <col min="6144" max="6144" width="15.25" customWidth="1"/>
    <col min="6147" max="6147" width="24.125" customWidth="1"/>
    <col min="6392" max="6392" width="7.375" customWidth="1"/>
    <col min="6393" max="6393" width="10.375" customWidth="1"/>
    <col min="6394" max="6394" width="12.75" customWidth="1"/>
    <col min="6395" max="6395" width="15.5" customWidth="1"/>
    <col min="6396" max="6396" width="7.375" customWidth="1"/>
    <col min="6397" max="6397" width="9.5" customWidth="1"/>
    <col min="6398" max="6398" width="14.125" customWidth="1"/>
    <col min="6399" max="6399" width="15.5" customWidth="1"/>
    <col min="6400" max="6400" width="15.25" customWidth="1"/>
    <col min="6403" max="6403" width="24.125" customWidth="1"/>
    <col min="6648" max="6648" width="7.375" customWidth="1"/>
    <col min="6649" max="6649" width="10.375" customWidth="1"/>
    <col min="6650" max="6650" width="12.75" customWidth="1"/>
    <col min="6651" max="6651" width="15.5" customWidth="1"/>
    <col min="6652" max="6652" width="7.375" customWidth="1"/>
    <col min="6653" max="6653" width="9.5" customWidth="1"/>
    <col min="6654" max="6654" width="14.125" customWidth="1"/>
    <col min="6655" max="6655" width="15.5" customWidth="1"/>
    <col min="6656" max="6656" width="15.25" customWidth="1"/>
    <col min="6659" max="6659" width="24.125" customWidth="1"/>
    <col min="6904" max="6904" width="7.375" customWidth="1"/>
    <col min="6905" max="6905" width="10.375" customWidth="1"/>
    <col min="6906" max="6906" width="12.75" customWidth="1"/>
    <col min="6907" max="6907" width="15.5" customWidth="1"/>
    <col min="6908" max="6908" width="7.375" customWidth="1"/>
    <col min="6909" max="6909" width="9.5" customWidth="1"/>
    <col min="6910" max="6910" width="14.125" customWidth="1"/>
    <col min="6911" max="6911" width="15.5" customWidth="1"/>
    <col min="6912" max="6912" width="15.25" customWidth="1"/>
    <col min="6915" max="6915" width="24.125" customWidth="1"/>
    <col min="7160" max="7160" width="7.375" customWidth="1"/>
    <col min="7161" max="7161" width="10.375" customWidth="1"/>
    <col min="7162" max="7162" width="12.75" customWidth="1"/>
    <col min="7163" max="7163" width="15.5" customWidth="1"/>
    <col min="7164" max="7164" width="7.375" customWidth="1"/>
    <col min="7165" max="7165" width="9.5" customWidth="1"/>
    <col min="7166" max="7166" width="14.125" customWidth="1"/>
    <col min="7167" max="7167" width="15.5" customWidth="1"/>
    <col min="7168" max="7168" width="15.25" customWidth="1"/>
    <col min="7171" max="7171" width="24.125" customWidth="1"/>
    <col min="7416" max="7416" width="7.375" customWidth="1"/>
    <col min="7417" max="7417" width="10.375" customWidth="1"/>
    <col min="7418" max="7418" width="12.75" customWidth="1"/>
    <col min="7419" max="7419" width="15.5" customWidth="1"/>
    <col min="7420" max="7420" width="7.375" customWidth="1"/>
    <col min="7421" max="7421" width="9.5" customWidth="1"/>
    <col min="7422" max="7422" width="14.125" customWidth="1"/>
    <col min="7423" max="7423" width="15.5" customWidth="1"/>
    <col min="7424" max="7424" width="15.25" customWidth="1"/>
    <col min="7427" max="7427" width="24.125" customWidth="1"/>
    <col min="7672" max="7672" width="7.375" customWidth="1"/>
    <col min="7673" max="7673" width="10.375" customWidth="1"/>
    <col min="7674" max="7674" width="12.75" customWidth="1"/>
    <col min="7675" max="7675" width="15.5" customWidth="1"/>
    <col min="7676" max="7676" width="7.375" customWidth="1"/>
    <col min="7677" max="7677" width="9.5" customWidth="1"/>
    <col min="7678" max="7678" width="14.125" customWidth="1"/>
    <col min="7679" max="7679" width="15.5" customWidth="1"/>
    <col min="7680" max="7680" width="15.25" customWidth="1"/>
    <col min="7683" max="7683" width="24.125" customWidth="1"/>
    <col min="7928" max="7928" width="7.375" customWidth="1"/>
    <col min="7929" max="7929" width="10.375" customWidth="1"/>
    <col min="7930" max="7930" width="12.75" customWidth="1"/>
    <col min="7931" max="7931" width="15.5" customWidth="1"/>
    <col min="7932" max="7932" width="7.375" customWidth="1"/>
    <col min="7933" max="7933" width="9.5" customWidth="1"/>
    <col min="7934" max="7934" width="14.125" customWidth="1"/>
    <col min="7935" max="7935" width="15.5" customWidth="1"/>
    <col min="7936" max="7936" width="15.25" customWidth="1"/>
    <col min="7939" max="7939" width="24.125" customWidth="1"/>
    <col min="8184" max="8184" width="7.375" customWidth="1"/>
    <col min="8185" max="8185" width="10.375" customWidth="1"/>
    <col min="8186" max="8186" width="12.75" customWidth="1"/>
    <col min="8187" max="8187" width="15.5" customWidth="1"/>
    <col min="8188" max="8188" width="7.375" customWidth="1"/>
    <col min="8189" max="8189" width="9.5" customWidth="1"/>
    <col min="8190" max="8190" width="14.125" customWidth="1"/>
    <col min="8191" max="8191" width="15.5" customWidth="1"/>
    <col min="8192" max="8192" width="15.25" customWidth="1"/>
    <col min="8195" max="8195" width="24.125" customWidth="1"/>
    <col min="8440" max="8440" width="7.375" customWidth="1"/>
    <col min="8441" max="8441" width="10.375" customWidth="1"/>
    <col min="8442" max="8442" width="12.75" customWidth="1"/>
    <col min="8443" max="8443" width="15.5" customWidth="1"/>
    <col min="8444" max="8444" width="7.375" customWidth="1"/>
    <col min="8445" max="8445" width="9.5" customWidth="1"/>
    <col min="8446" max="8446" width="14.125" customWidth="1"/>
    <col min="8447" max="8447" width="15.5" customWidth="1"/>
    <col min="8448" max="8448" width="15.25" customWidth="1"/>
    <col min="8451" max="8451" width="24.125" customWidth="1"/>
    <col min="8696" max="8696" width="7.375" customWidth="1"/>
    <col min="8697" max="8697" width="10.375" customWidth="1"/>
    <col min="8698" max="8698" width="12.75" customWidth="1"/>
    <col min="8699" max="8699" width="15.5" customWidth="1"/>
    <col min="8700" max="8700" width="7.375" customWidth="1"/>
    <col min="8701" max="8701" width="9.5" customWidth="1"/>
    <col min="8702" max="8702" width="14.125" customWidth="1"/>
    <col min="8703" max="8703" width="15.5" customWidth="1"/>
    <col min="8704" max="8704" width="15.25" customWidth="1"/>
    <col min="8707" max="8707" width="24.125" customWidth="1"/>
    <col min="8952" max="8952" width="7.375" customWidth="1"/>
    <col min="8953" max="8953" width="10.375" customWidth="1"/>
    <col min="8954" max="8954" width="12.75" customWidth="1"/>
    <col min="8955" max="8955" width="15.5" customWidth="1"/>
    <col min="8956" max="8956" width="7.375" customWidth="1"/>
    <col min="8957" max="8957" width="9.5" customWidth="1"/>
    <col min="8958" max="8958" width="14.125" customWidth="1"/>
    <col min="8959" max="8959" width="15.5" customWidth="1"/>
    <col min="8960" max="8960" width="15.25" customWidth="1"/>
    <col min="8963" max="8963" width="24.125" customWidth="1"/>
    <col min="9208" max="9208" width="7.375" customWidth="1"/>
    <col min="9209" max="9209" width="10.375" customWidth="1"/>
    <col min="9210" max="9210" width="12.75" customWidth="1"/>
    <col min="9211" max="9211" width="15.5" customWidth="1"/>
    <col min="9212" max="9212" width="7.375" customWidth="1"/>
    <col min="9213" max="9213" width="9.5" customWidth="1"/>
    <col min="9214" max="9214" width="14.125" customWidth="1"/>
    <col min="9215" max="9215" width="15.5" customWidth="1"/>
    <col min="9216" max="9216" width="15.25" customWidth="1"/>
    <col min="9219" max="9219" width="24.125" customWidth="1"/>
    <col min="9464" max="9464" width="7.375" customWidth="1"/>
    <col min="9465" max="9465" width="10.375" customWidth="1"/>
    <col min="9466" max="9466" width="12.75" customWidth="1"/>
    <col min="9467" max="9467" width="15.5" customWidth="1"/>
    <col min="9468" max="9468" width="7.375" customWidth="1"/>
    <col min="9469" max="9469" width="9.5" customWidth="1"/>
    <col min="9470" max="9470" width="14.125" customWidth="1"/>
    <col min="9471" max="9471" width="15.5" customWidth="1"/>
    <col min="9472" max="9472" width="15.25" customWidth="1"/>
    <col min="9475" max="9475" width="24.125" customWidth="1"/>
    <col min="9720" max="9720" width="7.375" customWidth="1"/>
    <col min="9721" max="9721" width="10.375" customWidth="1"/>
    <col min="9722" max="9722" width="12.75" customWidth="1"/>
    <col min="9723" max="9723" width="15.5" customWidth="1"/>
    <col min="9724" max="9724" width="7.375" customWidth="1"/>
    <col min="9725" max="9725" width="9.5" customWidth="1"/>
    <col min="9726" max="9726" width="14.125" customWidth="1"/>
    <col min="9727" max="9727" width="15.5" customWidth="1"/>
    <col min="9728" max="9728" width="15.25" customWidth="1"/>
    <col min="9731" max="9731" width="24.125" customWidth="1"/>
    <col min="9976" max="9976" width="7.375" customWidth="1"/>
    <col min="9977" max="9977" width="10.375" customWidth="1"/>
    <col min="9978" max="9978" width="12.75" customWidth="1"/>
    <col min="9979" max="9979" width="15.5" customWidth="1"/>
    <col min="9980" max="9980" width="7.375" customWidth="1"/>
    <col min="9981" max="9981" width="9.5" customWidth="1"/>
    <col min="9982" max="9982" width="14.125" customWidth="1"/>
    <col min="9983" max="9983" width="15.5" customWidth="1"/>
    <col min="9984" max="9984" width="15.25" customWidth="1"/>
    <col min="9987" max="9987" width="24.125" customWidth="1"/>
    <col min="10232" max="10232" width="7.375" customWidth="1"/>
    <col min="10233" max="10233" width="10.375" customWidth="1"/>
    <col min="10234" max="10234" width="12.75" customWidth="1"/>
    <col min="10235" max="10235" width="15.5" customWidth="1"/>
    <col min="10236" max="10236" width="7.375" customWidth="1"/>
    <col min="10237" max="10237" width="9.5" customWidth="1"/>
    <col min="10238" max="10238" width="14.125" customWidth="1"/>
    <col min="10239" max="10239" width="15.5" customWidth="1"/>
    <col min="10240" max="10240" width="15.25" customWidth="1"/>
    <col min="10243" max="10243" width="24.125" customWidth="1"/>
    <col min="10488" max="10488" width="7.375" customWidth="1"/>
    <col min="10489" max="10489" width="10.375" customWidth="1"/>
    <col min="10490" max="10490" width="12.75" customWidth="1"/>
    <col min="10491" max="10491" width="15.5" customWidth="1"/>
    <col min="10492" max="10492" width="7.375" customWidth="1"/>
    <col min="10493" max="10493" width="9.5" customWidth="1"/>
    <col min="10494" max="10494" width="14.125" customWidth="1"/>
    <col min="10495" max="10495" width="15.5" customWidth="1"/>
    <col min="10496" max="10496" width="15.25" customWidth="1"/>
    <col min="10499" max="10499" width="24.125" customWidth="1"/>
    <col min="10744" max="10744" width="7.375" customWidth="1"/>
    <col min="10745" max="10745" width="10.375" customWidth="1"/>
    <col min="10746" max="10746" width="12.75" customWidth="1"/>
    <col min="10747" max="10747" width="15.5" customWidth="1"/>
    <col min="10748" max="10748" width="7.375" customWidth="1"/>
    <col min="10749" max="10749" width="9.5" customWidth="1"/>
    <col min="10750" max="10750" width="14.125" customWidth="1"/>
    <col min="10751" max="10751" width="15.5" customWidth="1"/>
    <col min="10752" max="10752" width="15.25" customWidth="1"/>
    <col min="10755" max="10755" width="24.125" customWidth="1"/>
    <col min="11000" max="11000" width="7.375" customWidth="1"/>
    <col min="11001" max="11001" width="10.375" customWidth="1"/>
    <col min="11002" max="11002" width="12.75" customWidth="1"/>
    <col min="11003" max="11003" width="15.5" customWidth="1"/>
    <col min="11004" max="11004" width="7.375" customWidth="1"/>
    <col min="11005" max="11005" width="9.5" customWidth="1"/>
    <col min="11006" max="11006" width="14.125" customWidth="1"/>
    <col min="11007" max="11007" width="15.5" customWidth="1"/>
    <col min="11008" max="11008" width="15.25" customWidth="1"/>
    <col min="11011" max="11011" width="24.125" customWidth="1"/>
    <col min="11256" max="11256" width="7.375" customWidth="1"/>
    <col min="11257" max="11257" width="10.375" customWidth="1"/>
    <col min="11258" max="11258" width="12.75" customWidth="1"/>
    <col min="11259" max="11259" width="15.5" customWidth="1"/>
    <col min="11260" max="11260" width="7.375" customWidth="1"/>
    <col min="11261" max="11261" width="9.5" customWidth="1"/>
    <col min="11262" max="11262" width="14.125" customWidth="1"/>
    <col min="11263" max="11263" width="15.5" customWidth="1"/>
    <col min="11264" max="11264" width="15.25" customWidth="1"/>
    <col min="11267" max="11267" width="24.125" customWidth="1"/>
    <col min="11512" max="11512" width="7.375" customWidth="1"/>
    <col min="11513" max="11513" width="10.375" customWidth="1"/>
    <col min="11514" max="11514" width="12.75" customWidth="1"/>
    <col min="11515" max="11515" width="15.5" customWidth="1"/>
    <col min="11516" max="11516" width="7.375" customWidth="1"/>
    <col min="11517" max="11517" width="9.5" customWidth="1"/>
    <col min="11518" max="11518" width="14.125" customWidth="1"/>
    <col min="11519" max="11519" width="15.5" customWidth="1"/>
    <col min="11520" max="11520" width="15.25" customWidth="1"/>
    <col min="11523" max="11523" width="24.125" customWidth="1"/>
    <col min="11768" max="11768" width="7.375" customWidth="1"/>
    <col min="11769" max="11769" width="10.375" customWidth="1"/>
    <col min="11770" max="11770" width="12.75" customWidth="1"/>
    <col min="11771" max="11771" width="15.5" customWidth="1"/>
    <col min="11772" max="11772" width="7.375" customWidth="1"/>
    <col min="11773" max="11773" width="9.5" customWidth="1"/>
    <col min="11774" max="11774" width="14.125" customWidth="1"/>
    <col min="11775" max="11775" width="15.5" customWidth="1"/>
    <col min="11776" max="11776" width="15.25" customWidth="1"/>
    <col min="11779" max="11779" width="24.125" customWidth="1"/>
    <col min="12024" max="12024" width="7.375" customWidth="1"/>
    <col min="12025" max="12025" width="10.375" customWidth="1"/>
    <col min="12026" max="12026" width="12.75" customWidth="1"/>
    <col min="12027" max="12027" width="15.5" customWidth="1"/>
    <col min="12028" max="12028" width="7.375" customWidth="1"/>
    <col min="12029" max="12029" width="9.5" customWidth="1"/>
    <col min="12030" max="12030" width="14.125" customWidth="1"/>
    <col min="12031" max="12031" width="15.5" customWidth="1"/>
    <col min="12032" max="12032" width="15.25" customWidth="1"/>
    <col min="12035" max="12035" width="24.125" customWidth="1"/>
    <col min="12280" max="12280" width="7.375" customWidth="1"/>
    <col min="12281" max="12281" width="10.375" customWidth="1"/>
    <col min="12282" max="12282" width="12.75" customWidth="1"/>
    <col min="12283" max="12283" width="15.5" customWidth="1"/>
    <col min="12284" max="12284" width="7.375" customWidth="1"/>
    <col min="12285" max="12285" width="9.5" customWidth="1"/>
    <col min="12286" max="12286" width="14.125" customWidth="1"/>
    <col min="12287" max="12287" width="15.5" customWidth="1"/>
    <col min="12288" max="12288" width="15.25" customWidth="1"/>
    <col min="12291" max="12291" width="24.125" customWidth="1"/>
    <col min="12536" max="12536" width="7.375" customWidth="1"/>
    <col min="12537" max="12537" width="10.375" customWidth="1"/>
    <col min="12538" max="12538" width="12.75" customWidth="1"/>
    <col min="12539" max="12539" width="15.5" customWidth="1"/>
    <col min="12540" max="12540" width="7.375" customWidth="1"/>
    <col min="12541" max="12541" width="9.5" customWidth="1"/>
    <col min="12542" max="12542" width="14.125" customWidth="1"/>
    <col min="12543" max="12543" width="15.5" customWidth="1"/>
    <col min="12544" max="12544" width="15.25" customWidth="1"/>
    <col min="12547" max="12547" width="24.125" customWidth="1"/>
    <col min="12792" max="12792" width="7.375" customWidth="1"/>
    <col min="12793" max="12793" width="10.375" customWidth="1"/>
    <col min="12794" max="12794" width="12.75" customWidth="1"/>
    <col min="12795" max="12795" width="15.5" customWidth="1"/>
    <col min="12796" max="12796" width="7.375" customWidth="1"/>
    <col min="12797" max="12797" width="9.5" customWidth="1"/>
    <col min="12798" max="12798" width="14.125" customWidth="1"/>
    <col min="12799" max="12799" width="15.5" customWidth="1"/>
    <col min="12800" max="12800" width="15.25" customWidth="1"/>
    <col min="12803" max="12803" width="24.125" customWidth="1"/>
    <col min="13048" max="13048" width="7.375" customWidth="1"/>
    <col min="13049" max="13049" width="10.375" customWidth="1"/>
    <col min="13050" max="13050" width="12.75" customWidth="1"/>
    <col min="13051" max="13051" width="15.5" customWidth="1"/>
    <col min="13052" max="13052" width="7.375" customWidth="1"/>
    <col min="13053" max="13053" width="9.5" customWidth="1"/>
    <col min="13054" max="13054" width="14.125" customWidth="1"/>
    <col min="13055" max="13055" width="15.5" customWidth="1"/>
    <col min="13056" max="13056" width="15.25" customWidth="1"/>
    <col min="13059" max="13059" width="24.125" customWidth="1"/>
    <col min="13304" max="13304" width="7.375" customWidth="1"/>
    <col min="13305" max="13305" width="10.375" customWidth="1"/>
    <col min="13306" max="13306" width="12.75" customWidth="1"/>
    <col min="13307" max="13307" width="15.5" customWidth="1"/>
    <col min="13308" max="13308" width="7.375" customWidth="1"/>
    <col min="13309" max="13309" width="9.5" customWidth="1"/>
    <col min="13310" max="13310" width="14.125" customWidth="1"/>
    <col min="13311" max="13311" width="15.5" customWidth="1"/>
    <col min="13312" max="13312" width="15.25" customWidth="1"/>
    <col min="13315" max="13315" width="24.125" customWidth="1"/>
    <col min="13560" max="13560" width="7.375" customWidth="1"/>
    <col min="13561" max="13561" width="10.375" customWidth="1"/>
    <col min="13562" max="13562" width="12.75" customWidth="1"/>
    <col min="13563" max="13563" width="15.5" customWidth="1"/>
    <col min="13564" max="13564" width="7.375" customWidth="1"/>
    <col min="13565" max="13565" width="9.5" customWidth="1"/>
    <col min="13566" max="13566" width="14.125" customWidth="1"/>
    <col min="13567" max="13567" width="15.5" customWidth="1"/>
    <col min="13568" max="13568" width="15.25" customWidth="1"/>
    <col min="13571" max="13571" width="24.125" customWidth="1"/>
    <col min="13816" max="13816" width="7.375" customWidth="1"/>
    <col min="13817" max="13817" width="10.375" customWidth="1"/>
    <col min="13818" max="13818" width="12.75" customWidth="1"/>
    <col min="13819" max="13819" width="15.5" customWidth="1"/>
    <col min="13820" max="13820" width="7.375" customWidth="1"/>
    <col min="13821" max="13821" width="9.5" customWidth="1"/>
    <col min="13822" max="13822" width="14.125" customWidth="1"/>
    <col min="13823" max="13823" width="15.5" customWidth="1"/>
    <col min="13824" max="13824" width="15.25" customWidth="1"/>
    <col min="13827" max="13827" width="24.125" customWidth="1"/>
    <col min="14072" max="14072" width="7.375" customWidth="1"/>
    <col min="14073" max="14073" width="10.375" customWidth="1"/>
    <col min="14074" max="14074" width="12.75" customWidth="1"/>
    <col min="14075" max="14075" width="15.5" customWidth="1"/>
    <col min="14076" max="14076" width="7.375" customWidth="1"/>
    <col min="14077" max="14077" width="9.5" customWidth="1"/>
    <col min="14078" max="14078" width="14.125" customWidth="1"/>
    <col min="14079" max="14079" width="15.5" customWidth="1"/>
    <col min="14080" max="14080" width="15.25" customWidth="1"/>
    <col min="14083" max="14083" width="24.125" customWidth="1"/>
    <col min="14328" max="14328" width="7.375" customWidth="1"/>
    <col min="14329" max="14329" width="10.375" customWidth="1"/>
    <col min="14330" max="14330" width="12.75" customWidth="1"/>
    <col min="14331" max="14331" width="15.5" customWidth="1"/>
    <col min="14332" max="14332" width="7.375" customWidth="1"/>
    <col min="14333" max="14333" width="9.5" customWidth="1"/>
    <col min="14334" max="14334" width="14.125" customWidth="1"/>
    <col min="14335" max="14335" width="15.5" customWidth="1"/>
    <col min="14336" max="14336" width="15.25" customWidth="1"/>
    <col min="14339" max="14339" width="24.125" customWidth="1"/>
    <col min="14584" max="14584" width="7.375" customWidth="1"/>
    <col min="14585" max="14585" width="10.375" customWidth="1"/>
    <col min="14586" max="14586" width="12.75" customWidth="1"/>
    <col min="14587" max="14587" width="15.5" customWidth="1"/>
    <col min="14588" max="14588" width="7.375" customWidth="1"/>
    <col min="14589" max="14589" width="9.5" customWidth="1"/>
    <col min="14590" max="14590" width="14.125" customWidth="1"/>
    <col min="14591" max="14591" width="15.5" customWidth="1"/>
    <col min="14592" max="14592" width="15.25" customWidth="1"/>
    <col min="14595" max="14595" width="24.125" customWidth="1"/>
    <col min="14840" max="14840" width="7.375" customWidth="1"/>
    <col min="14841" max="14841" width="10.375" customWidth="1"/>
    <col min="14842" max="14842" width="12.75" customWidth="1"/>
    <col min="14843" max="14843" width="15.5" customWidth="1"/>
    <col min="14844" max="14844" width="7.375" customWidth="1"/>
    <col min="14845" max="14845" width="9.5" customWidth="1"/>
    <col min="14846" max="14846" width="14.125" customWidth="1"/>
    <col min="14847" max="14847" width="15.5" customWidth="1"/>
    <col min="14848" max="14848" width="15.25" customWidth="1"/>
    <col min="14851" max="14851" width="24.125" customWidth="1"/>
    <col min="15096" max="15096" width="7.375" customWidth="1"/>
    <col min="15097" max="15097" width="10.375" customWidth="1"/>
    <col min="15098" max="15098" width="12.75" customWidth="1"/>
    <col min="15099" max="15099" width="15.5" customWidth="1"/>
    <col min="15100" max="15100" width="7.375" customWidth="1"/>
    <col min="15101" max="15101" width="9.5" customWidth="1"/>
    <col min="15102" max="15102" width="14.125" customWidth="1"/>
    <col min="15103" max="15103" width="15.5" customWidth="1"/>
    <col min="15104" max="15104" width="15.25" customWidth="1"/>
    <col min="15107" max="15107" width="24.125" customWidth="1"/>
    <col min="15352" max="15352" width="7.375" customWidth="1"/>
    <col min="15353" max="15353" width="10.375" customWidth="1"/>
    <col min="15354" max="15354" width="12.75" customWidth="1"/>
    <col min="15355" max="15355" width="15.5" customWidth="1"/>
    <col min="15356" max="15356" width="7.375" customWidth="1"/>
    <col min="15357" max="15357" width="9.5" customWidth="1"/>
    <col min="15358" max="15358" width="14.125" customWidth="1"/>
    <col min="15359" max="15359" width="15.5" customWidth="1"/>
    <col min="15360" max="15360" width="15.25" customWidth="1"/>
    <col min="15363" max="15363" width="24.125" customWidth="1"/>
    <col min="15608" max="15608" width="7.375" customWidth="1"/>
    <col min="15609" max="15609" width="10.375" customWidth="1"/>
    <col min="15610" max="15610" width="12.75" customWidth="1"/>
    <col min="15611" max="15611" width="15.5" customWidth="1"/>
    <col min="15612" max="15612" width="7.375" customWidth="1"/>
    <col min="15613" max="15613" width="9.5" customWidth="1"/>
    <col min="15614" max="15614" width="14.125" customWidth="1"/>
    <col min="15615" max="15615" width="15.5" customWidth="1"/>
    <col min="15616" max="15616" width="15.25" customWidth="1"/>
    <col min="15619" max="15619" width="24.125" customWidth="1"/>
    <col min="15864" max="15864" width="7.375" customWidth="1"/>
    <col min="15865" max="15865" width="10.375" customWidth="1"/>
    <col min="15866" max="15866" width="12.75" customWidth="1"/>
    <col min="15867" max="15867" width="15.5" customWidth="1"/>
    <col min="15868" max="15868" width="7.375" customWidth="1"/>
    <col min="15869" max="15869" width="9.5" customWidth="1"/>
    <col min="15870" max="15870" width="14.125" customWidth="1"/>
    <col min="15871" max="15871" width="15.5" customWidth="1"/>
    <col min="15872" max="15872" width="15.25" customWidth="1"/>
    <col min="15875" max="15875" width="24.125" customWidth="1"/>
    <col min="16120" max="16120" width="7.375" customWidth="1"/>
    <col min="16121" max="16121" width="10.375" customWidth="1"/>
    <col min="16122" max="16122" width="12.75" customWidth="1"/>
    <col min="16123" max="16123" width="15.5" customWidth="1"/>
    <col min="16124" max="16124" width="7.375" customWidth="1"/>
    <col min="16125" max="16125" width="9.5" customWidth="1"/>
    <col min="16126" max="16126" width="14.125" customWidth="1"/>
    <col min="16127" max="16127" width="15.5" customWidth="1"/>
    <col min="16128" max="16128" width="15.25" customWidth="1"/>
    <col min="16131" max="16131" width="24.125" customWidth="1"/>
  </cols>
  <sheetData>
    <row r="1" spans="1:9" ht="24.75" customHeight="1">
      <c r="A1" s="79" t="s">
        <v>0</v>
      </c>
      <c r="B1" s="80"/>
      <c r="C1" s="80"/>
      <c r="D1" s="80"/>
      <c r="E1" s="80"/>
      <c r="F1" s="80"/>
      <c r="G1" s="80"/>
      <c r="H1" s="80"/>
    </row>
    <row r="2" spans="1:9" ht="24.75" customHeight="1">
      <c r="A2" s="79" t="s">
        <v>52</v>
      </c>
      <c r="B2" s="79"/>
      <c r="C2" s="79"/>
      <c r="D2" s="79"/>
      <c r="E2" s="79"/>
      <c r="F2" s="79"/>
      <c r="G2" s="79"/>
      <c r="H2" s="79"/>
    </row>
    <row r="3" spans="1:9" ht="30" customHeight="1">
      <c r="A3" s="71" t="s">
        <v>1</v>
      </c>
      <c r="B3" s="71"/>
      <c r="C3" s="81" t="s">
        <v>57</v>
      </c>
      <c r="D3" s="81"/>
      <c r="E3" s="70" t="s">
        <v>2</v>
      </c>
      <c r="F3" s="70"/>
      <c r="G3" s="71" t="s">
        <v>55</v>
      </c>
      <c r="H3" s="70"/>
    </row>
    <row r="4" spans="1:9" ht="30" customHeight="1">
      <c r="A4" s="71"/>
      <c r="B4" s="71"/>
      <c r="C4" s="70" t="s">
        <v>58</v>
      </c>
      <c r="D4" s="70"/>
      <c r="E4" s="70"/>
      <c r="F4" s="70"/>
      <c r="G4" s="70" t="s">
        <v>56</v>
      </c>
      <c r="H4" s="70"/>
    </row>
    <row r="5" spans="1:9" ht="30" customHeight="1">
      <c r="A5" s="71" t="s">
        <v>3</v>
      </c>
      <c r="B5" s="71"/>
      <c r="C5" s="71" t="s">
        <v>50</v>
      </c>
      <c r="D5" s="71"/>
      <c r="E5" s="71" t="s">
        <v>4</v>
      </c>
      <c r="F5" s="71"/>
      <c r="G5" s="77" t="s">
        <v>43</v>
      </c>
      <c r="H5" s="77"/>
    </row>
    <row r="6" spans="1:9" ht="30" customHeight="1">
      <c r="A6" s="71" t="s">
        <v>5</v>
      </c>
      <c r="B6" s="71"/>
      <c r="C6" s="71" t="s">
        <v>54</v>
      </c>
      <c r="D6" s="71"/>
      <c r="E6" s="70" t="s">
        <v>6</v>
      </c>
      <c r="F6" s="70"/>
      <c r="G6" s="78" t="s">
        <v>53</v>
      </c>
      <c r="H6" s="78"/>
    </row>
    <row r="7" spans="1:9" ht="30" customHeight="1">
      <c r="A7" s="71" t="s">
        <v>7</v>
      </c>
      <c r="B7" s="71"/>
      <c r="C7" s="3">
        <v>119</v>
      </c>
      <c r="D7" s="3" t="s">
        <v>8</v>
      </c>
      <c r="E7" s="70" t="s">
        <v>9</v>
      </c>
      <c r="F7" s="70"/>
      <c r="G7" s="6">
        <v>56</v>
      </c>
      <c r="H7" s="6" t="s">
        <v>8</v>
      </c>
    </row>
    <row r="8" spans="1:9" ht="21.95" customHeight="1">
      <c r="A8" s="2" t="s">
        <v>10</v>
      </c>
      <c r="B8" s="76" t="s">
        <v>11</v>
      </c>
      <c r="C8" s="76"/>
      <c r="D8" s="1" t="s">
        <v>12</v>
      </c>
      <c r="E8" s="2" t="s">
        <v>10</v>
      </c>
      <c r="F8" s="76" t="s">
        <v>11</v>
      </c>
      <c r="G8" s="76"/>
      <c r="H8" s="1" t="s">
        <v>12</v>
      </c>
    </row>
    <row r="9" spans="1:9" s="5" customFormat="1" ht="21.95" customHeight="1">
      <c r="A9" s="60" t="s">
        <v>13</v>
      </c>
      <c r="B9" s="72" t="s">
        <v>59</v>
      </c>
      <c r="C9" s="73"/>
      <c r="D9" s="62" t="s">
        <v>44</v>
      </c>
      <c r="E9" s="3" t="str">
        <f>IF(H9&lt;&gt;"","入選","")</f>
        <v>入選</v>
      </c>
      <c r="F9" s="72" t="s">
        <v>65</v>
      </c>
      <c r="G9" s="73"/>
      <c r="H9" s="62" t="s">
        <v>66</v>
      </c>
      <c r="I9" s="4"/>
    </row>
    <row r="10" spans="1:9" s="5" customFormat="1" ht="21.95" customHeight="1">
      <c r="A10" s="60" t="s">
        <v>14</v>
      </c>
      <c r="B10" s="72" t="s">
        <v>61</v>
      </c>
      <c r="C10" s="73"/>
      <c r="D10" s="62" t="s">
        <v>62</v>
      </c>
      <c r="E10" s="3" t="str">
        <f t="shared" ref="E10:E45" si="0">IF(H10&lt;&gt;"","入選","")</f>
        <v>入選</v>
      </c>
      <c r="F10" s="72" t="s">
        <v>68</v>
      </c>
      <c r="G10" s="73"/>
      <c r="H10" s="62" t="s">
        <v>66</v>
      </c>
      <c r="I10" s="4"/>
    </row>
    <row r="11" spans="1:9" s="5" customFormat="1" ht="21.95" customHeight="1">
      <c r="A11" s="60" t="s">
        <v>15</v>
      </c>
      <c r="B11" s="72" t="s">
        <v>64</v>
      </c>
      <c r="C11" s="73"/>
      <c r="D11" s="63" t="s">
        <v>49</v>
      </c>
      <c r="E11" s="3" t="str">
        <f t="shared" si="0"/>
        <v>入選</v>
      </c>
      <c r="F11" s="72" t="s">
        <v>70</v>
      </c>
      <c r="G11" s="73"/>
      <c r="H11" s="62" t="s">
        <v>66</v>
      </c>
      <c r="I11" s="4"/>
    </row>
    <row r="12" spans="1:9" s="5" customFormat="1" ht="21.95" customHeight="1">
      <c r="A12" s="60" t="s">
        <v>16</v>
      </c>
      <c r="B12" s="72" t="s">
        <v>67</v>
      </c>
      <c r="C12" s="73"/>
      <c r="D12" s="62" t="s">
        <v>44</v>
      </c>
      <c r="E12" s="3" t="str">
        <f t="shared" si="0"/>
        <v>入選</v>
      </c>
      <c r="F12" s="75" t="s">
        <v>72</v>
      </c>
      <c r="G12" s="73"/>
      <c r="H12" s="62" t="s">
        <v>66</v>
      </c>
      <c r="I12" s="4"/>
    </row>
    <row r="13" spans="1:9" s="5" customFormat="1" ht="21.95" customHeight="1">
      <c r="A13" s="60" t="s">
        <v>16</v>
      </c>
      <c r="B13" s="72" t="s">
        <v>75</v>
      </c>
      <c r="C13" s="73"/>
      <c r="D13" s="62" t="s">
        <v>62</v>
      </c>
      <c r="E13" s="3" t="str">
        <f t="shared" si="0"/>
        <v>入選</v>
      </c>
      <c r="F13" s="75" t="s">
        <v>74</v>
      </c>
      <c r="G13" s="73"/>
      <c r="H13" s="62" t="s">
        <v>66</v>
      </c>
      <c r="I13" s="4"/>
    </row>
    <row r="14" spans="1:9" s="5" customFormat="1" ht="21.95" customHeight="1">
      <c r="A14" s="60" t="s">
        <v>16</v>
      </c>
      <c r="B14" s="72" t="s">
        <v>73</v>
      </c>
      <c r="C14" s="73"/>
      <c r="D14" s="63" t="s">
        <v>49</v>
      </c>
      <c r="E14" s="3" t="str">
        <f t="shared" si="0"/>
        <v>入選</v>
      </c>
      <c r="F14" s="75" t="s">
        <v>76</v>
      </c>
      <c r="G14" s="73"/>
      <c r="H14" s="62" t="s">
        <v>66</v>
      </c>
      <c r="I14" s="4"/>
    </row>
    <row r="15" spans="1:9" s="5" customFormat="1" ht="21.95" customHeight="1">
      <c r="A15" s="60" t="s">
        <v>16</v>
      </c>
      <c r="B15" s="72" t="s">
        <v>69</v>
      </c>
      <c r="C15" s="73"/>
      <c r="D15" s="62" t="s">
        <v>45</v>
      </c>
      <c r="E15" s="3" t="str">
        <f t="shared" si="0"/>
        <v>入選</v>
      </c>
      <c r="F15" s="72" t="s">
        <v>104</v>
      </c>
      <c r="G15" s="73"/>
      <c r="H15" s="62" t="s">
        <v>47</v>
      </c>
      <c r="I15" s="4"/>
    </row>
    <row r="16" spans="1:9" s="5" customFormat="1" ht="21.95" customHeight="1">
      <c r="A16" s="60" t="s">
        <v>16</v>
      </c>
      <c r="B16" s="72" t="s">
        <v>71</v>
      </c>
      <c r="C16" s="73"/>
      <c r="D16" s="62" t="s">
        <v>47</v>
      </c>
      <c r="E16" s="3" t="str">
        <f t="shared" si="0"/>
        <v>入選</v>
      </c>
      <c r="F16" s="72" t="s">
        <v>105</v>
      </c>
      <c r="G16" s="73"/>
      <c r="H16" s="62" t="s">
        <v>47</v>
      </c>
      <c r="I16" s="4"/>
    </row>
    <row r="17" spans="1:10" s="5" customFormat="1" ht="21.95" customHeight="1">
      <c r="A17" s="60" t="str">
        <f t="shared" ref="A17:A45" si="1">IF(D17&lt;&gt;"","入選","")</f>
        <v>入選</v>
      </c>
      <c r="B17" s="72" t="s">
        <v>88</v>
      </c>
      <c r="C17" s="73"/>
      <c r="D17" s="63" t="s">
        <v>51</v>
      </c>
      <c r="E17" s="3" t="str">
        <f t="shared" si="0"/>
        <v>入選</v>
      </c>
      <c r="F17" s="72" t="s">
        <v>106</v>
      </c>
      <c r="G17" s="73"/>
      <c r="H17" s="62" t="s">
        <v>47</v>
      </c>
      <c r="I17" s="4"/>
    </row>
    <row r="18" spans="1:10" s="5" customFormat="1" ht="21.95" customHeight="1">
      <c r="A18" s="60" t="str">
        <f t="shared" si="1"/>
        <v>入選</v>
      </c>
      <c r="B18" s="72" t="s">
        <v>91</v>
      </c>
      <c r="C18" s="73"/>
      <c r="D18" s="63" t="s">
        <v>51</v>
      </c>
      <c r="E18" s="3" t="str">
        <f t="shared" si="0"/>
        <v>入選</v>
      </c>
      <c r="F18" s="72" t="s">
        <v>107</v>
      </c>
      <c r="G18" s="73"/>
      <c r="H18" s="62" t="s">
        <v>47</v>
      </c>
      <c r="I18" s="4"/>
    </row>
    <row r="19" spans="1:10" s="5" customFormat="1" ht="21.95" customHeight="1">
      <c r="A19" s="60" t="str">
        <f t="shared" si="1"/>
        <v>入選</v>
      </c>
      <c r="B19" s="72" t="s">
        <v>93</v>
      </c>
      <c r="C19" s="73"/>
      <c r="D19" s="63" t="s">
        <v>51</v>
      </c>
      <c r="E19" s="3" t="str">
        <f t="shared" si="0"/>
        <v>入選</v>
      </c>
      <c r="F19" s="72" t="s">
        <v>108</v>
      </c>
      <c r="G19" s="73"/>
      <c r="H19" s="62" t="s">
        <v>47</v>
      </c>
      <c r="I19" s="4"/>
    </row>
    <row r="20" spans="1:10" s="5" customFormat="1" ht="21.95" customHeight="1">
      <c r="A20" s="60" t="str">
        <f t="shared" si="1"/>
        <v>入選</v>
      </c>
      <c r="B20" s="72" t="s">
        <v>95</v>
      </c>
      <c r="C20" s="73"/>
      <c r="D20" s="63" t="s">
        <v>51</v>
      </c>
      <c r="E20" s="3" t="str">
        <f t="shared" si="0"/>
        <v>入選</v>
      </c>
      <c r="F20" s="72" t="s">
        <v>77</v>
      </c>
      <c r="G20" s="73"/>
      <c r="H20" s="63" t="s">
        <v>44</v>
      </c>
      <c r="I20" s="4"/>
    </row>
    <row r="21" spans="1:10" s="5" customFormat="1" ht="21.95" customHeight="1">
      <c r="A21" s="60" t="str">
        <f t="shared" si="1"/>
        <v>入選</v>
      </c>
      <c r="B21" s="72" t="s">
        <v>97</v>
      </c>
      <c r="C21" s="73"/>
      <c r="D21" s="63" t="s">
        <v>51</v>
      </c>
      <c r="E21" s="3" t="str">
        <f t="shared" si="0"/>
        <v>入選</v>
      </c>
      <c r="F21" s="72" t="s">
        <v>79</v>
      </c>
      <c r="G21" s="73"/>
      <c r="H21" s="63" t="s">
        <v>44</v>
      </c>
      <c r="I21" s="4"/>
    </row>
    <row r="22" spans="1:10" s="5" customFormat="1" ht="21.95" customHeight="1">
      <c r="A22" s="60" t="str">
        <f t="shared" si="1"/>
        <v>入選</v>
      </c>
      <c r="B22" s="72" t="s">
        <v>100</v>
      </c>
      <c r="C22" s="73"/>
      <c r="D22" s="63" t="s">
        <v>51</v>
      </c>
      <c r="E22" s="3" t="str">
        <f t="shared" si="0"/>
        <v>入選</v>
      </c>
      <c r="F22" s="72" t="s">
        <v>81</v>
      </c>
      <c r="G22" s="73"/>
      <c r="H22" s="63" t="s">
        <v>44</v>
      </c>
      <c r="I22" s="4"/>
      <c r="J22"/>
    </row>
    <row r="23" spans="1:10" s="5" customFormat="1" ht="21.95" customHeight="1">
      <c r="A23" s="60" t="str">
        <f t="shared" si="1"/>
        <v>入選</v>
      </c>
      <c r="B23" s="72" t="s">
        <v>102</v>
      </c>
      <c r="C23" s="73"/>
      <c r="D23" s="63" t="s">
        <v>51</v>
      </c>
      <c r="E23" s="3" t="str">
        <f t="shared" si="0"/>
        <v>入選</v>
      </c>
      <c r="F23" s="72" t="s">
        <v>84</v>
      </c>
      <c r="G23" s="73"/>
      <c r="H23" s="63" t="s">
        <v>44</v>
      </c>
      <c r="I23" s="4"/>
      <c r="J23"/>
    </row>
    <row r="24" spans="1:10" ht="21.95" customHeight="1">
      <c r="A24" s="60" t="str">
        <f t="shared" si="1"/>
        <v>入選</v>
      </c>
      <c r="B24" s="72" t="s">
        <v>103</v>
      </c>
      <c r="C24" s="73"/>
      <c r="D24" s="63" t="s">
        <v>51</v>
      </c>
      <c r="E24" s="3" t="str">
        <f t="shared" si="0"/>
        <v>入選</v>
      </c>
      <c r="F24" s="72" t="s">
        <v>86</v>
      </c>
      <c r="G24" s="73"/>
      <c r="H24" s="63" t="s">
        <v>44</v>
      </c>
    </row>
    <row r="25" spans="1:10" ht="21.95" customHeight="1">
      <c r="A25" s="60" t="str">
        <f t="shared" si="1"/>
        <v>入選</v>
      </c>
      <c r="B25" s="72" t="s">
        <v>115</v>
      </c>
      <c r="C25" s="73"/>
      <c r="D25" s="62" t="s">
        <v>45</v>
      </c>
      <c r="E25" s="3" t="str">
        <f t="shared" si="0"/>
        <v>入選</v>
      </c>
      <c r="F25" s="74" t="s">
        <v>89</v>
      </c>
      <c r="G25" s="73"/>
      <c r="H25" s="62" t="s">
        <v>90</v>
      </c>
    </row>
    <row r="26" spans="1:10" ht="21.95" customHeight="1">
      <c r="A26" s="60" t="str">
        <f t="shared" si="1"/>
        <v>入選</v>
      </c>
      <c r="B26" s="72" t="s">
        <v>116</v>
      </c>
      <c r="C26" s="73"/>
      <c r="D26" s="62" t="s">
        <v>45</v>
      </c>
      <c r="E26" s="3" t="str">
        <f t="shared" si="0"/>
        <v>入選</v>
      </c>
      <c r="F26" s="74" t="s">
        <v>92</v>
      </c>
      <c r="G26" s="73"/>
      <c r="H26" s="62" t="s">
        <v>90</v>
      </c>
    </row>
    <row r="27" spans="1:10" ht="21.95" customHeight="1">
      <c r="A27" s="60" t="str">
        <f t="shared" si="1"/>
        <v>入選</v>
      </c>
      <c r="B27" s="72" t="s">
        <v>117</v>
      </c>
      <c r="C27" s="73"/>
      <c r="D27" s="62" t="s">
        <v>45</v>
      </c>
      <c r="E27" s="3" t="str">
        <f t="shared" si="0"/>
        <v>入選</v>
      </c>
      <c r="F27" s="75" t="s">
        <v>94</v>
      </c>
      <c r="G27" s="73"/>
      <c r="H27" s="62" t="s">
        <v>90</v>
      </c>
    </row>
    <row r="28" spans="1:10" ht="21.95" customHeight="1">
      <c r="A28" s="60" t="str">
        <f t="shared" si="1"/>
        <v>入選</v>
      </c>
      <c r="B28" s="75" t="s">
        <v>118</v>
      </c>
      <c r="C28" s="73"/>
      <c r="D28" s="62" t="s">
        <v>45</v>
      </c>
      <c r="E28" s="3" t="str">
        <f t="shared" si="0"/>
        <v>入選</v>
      </c>
      <c r="F28" s="75" t="s">
        <v>96</v>
      </c>
      <c r="G28" s="73"/>
      <c r="H28" s="62" t="s">
        <v>90</v>
      </c>
    </row>
    <row r="29" spans="1:10" ht="21.95" customHeight="1">
      <c r="A29" s="60" t="str">
        <f t="shared" si="1"/>
        <v>入選</v>
      </c>
      <c r="B29" s="75" t="s">
        <v>119</v>
      </c>
      <c r="C29" s="73"/>
      <c r="D29" s="62" t="s">
        <v>45</v>
      </c>
      <c r="E29" s="3" t="str">
        <f t="shared" si="0"/>
        <v>入選</v>
      </c>
      <c r="F29" s="75" t="s">
        <v>98</v>
      </c>
      <c r="G29" s="73"/>
      <c r="H29" s="62" t="s">
        <v>99</v>
      </c>
    </row>
    <row r="30" spans="1:10" ht="21.95" customHeight="1">
      <c r="A30" s="60" t="str">
        <f t="shared" si="1"/>
        <v>入選</v>
      </c>
      <c r="B30" s="72" t="s">
        <v>60</v>
      </c>
      <c r="C30" s="73"/>
      <c r="D30" s="62" t="s">
        <v>45</v>
      </c>
      <c r="E30" s="3" t="str">
        <f t="shared" si="0"/>
        <v>入選</v>
      </c>
      <c r="F30" s="74" t="s">
        <v>101</v>
      </c>
      <c r="G30" s="73"/>
      <c r="H30" s="62" t="s">
        <v>99</v>
      </c>
    </row>
    <row r="31" spans="1:10" ht="21.95" customHeight="1">
      <c r="A31" s="60" t="str">
        <f t="shared" si="1"/>
        <v>入選</v>
      </c>
      <c r="B31" s="72" t="s">
        <v>63</v>
      </c>
      <c r="C31" s="73"/>
      <c r="D31" s="62" t="s">
        <v>45</v>
      </c>
      <c r="E31" s="3" t="str">
        <f t="shared" si="0"/>
        <v>入選</v>
      </c>
      <c r="F31" s="75" t="s">
        <v>78</v>
      </c>
      <c r="G31" s="73"/>
      <c r="H31" s="62" t="s">
        <v>62</v>
      </c>
    </row>
    <row r="32" spans="1:10" ht="21.95" customHeight="1">
      <c r="A32" s="60" t="str">
        <f t="shared" si="1"/>
        <v>入選</v>
      </c>
      <c r="B32" s="72" t="s">
        <v>109</v>
      </c>
      <c r="C32" s="73"/>
      <c r="D32" s="62" t="s">
        <v>46</v>
      </c>
      <c r="E32" s="3" t="str">
        <f t="shared" si="0"/>
        <v>入選</v>
      </c>
      <c r="F32" s="75" t="s">
        <v>80</v>
      </c>
      <c r="G32" s="73"/>
      <c r="H32" s="62" t="s">
        <v>62</v>
      </c>
    </row>
    <row r="33" spans="1:8" ht="21.95" customHeight="1">
      <c r="A33" s="60" t="str">
        <f t="shared" si="1"/>
        <v>入選</v>
      </c>
      <c r="B33" s="72" t="s">
        <v>110</v>
      </c>
      <c r="C33" s="73"/>
      <c r="D33" s="62" t="s">
        <v>46</v>
      </c>
      <c r="E33" s="3" t="str">
        <f t="shared" si="0"/>
        <v>入選</v>
      </c>
      <c r="F33" s="74" t="s">
        <v>87</v>
      </c>
      <c r="G33" s="73"/>
      <c r="H33" s="63" t="s">
        <v>49</v>
      </c>
    </row>
    <row r="34" spans="1:8" ht="21.95" customHeight="1">
      <c r="A34" s="60" t="str">
        <f t="shared" si="1"/>
        <v>入選</v>
      </c>
      <c r="B34" s="72" t="s">
        <v>111</v>
      </c>
      <c r="C34" s="73"/>
      <c r="D34" s="62" t="s">
        <v>46</v>
      </c>
      <c r="E34" s="3" t="str">
        <f t="shared" si="0"/>
        <v>入選</v>
      </c>
      <c r="F34" s="75" t="s">
        <v>82</v>
      </c>
      <c r="G34" s="73"/>
      <c r="H34" s="62" t="s">
        <v>83</v>
      </c>
    </row>
    <row r="35" spans="1:8" ht="21.95" customHeight="1">
      <c r="A35" s="60" t="str">
        <f t="shared" si="1"/>
        <v>入選</v>
      </c>
      <c r="B35" s="72" t="s">
        <v>112</v>
      </c>
      <c r="C35" s="73"/>
      <c r="D35" s="62" t="s">
        <v>46</v>
      </c>
      <c r="E35" s="3" t="str">
        <f t="shared" si="0"/>
        <v>入選</v>
      </c>
      <c r="F35" s="74" t="s">
        <v>85</v>
      </c>
      <c r="G35" s="73"/>
      <c r="H35" s="62" t="s">
        <v>48</v>
      </c>
    </row>
    <row r="36" spans="1:8" ht="21.95" customHeight="1">
      <c r="A36" s="60" t="str">
        <f t="shared" si="1"/>
        <v>入選</v>
      </c>
      <c r="B36" s="72" t="s">
        <v>113</v>
      </c>
      <c r="C36" s="73"/>
      <c r="D36" s="62" t="s">
        <v>46</v>
      </c>
      <c r="E36" s="3" t="str">
        <f t="shared" si="0"/>
        <v/>
      </c>
      <c r="F36" s="70"/>
      <c r="G36" s="70"/>
      <c r="H36" s="3"/>
    </row>
    <row r="37" spans="1:8" ht="21.95" customHeight="1">
      <c r="A37" s="60" t="str">
        <f t="shared" si="1"/>
        <v>入選</v>
      </c>
      <c r="B37" s="72" t="s">
        <v>114</v>
      </c>
      <c r="C37" s="73"/>
      <c r="D37" s="62" t="s">
        <v>46</v>
      </c>
      <c r="E37" s="3" t="str">
        <f>IF(H37&lt;&gt;"","入選","")</f>
        <v/>
      </c>
      <c r="F37" s="70"/>
      <c r="G37" s="70"/>
      <c r="H37" s="3"/>
    </row>
    <row r="38" spans="1:8" ht="21.95" customHeight="1">
      <c r="A38" s="60" t="str">
        <f t="shared" si="1"/>
        <v/>
      </c>
      <c r="B38" s="69"/>
      <c r="C38" s="69"/>
      <c r="D38" s="3"/>
      <c r="E38" s="3" t="str">
        <f t="shared" si="0"/>
        <v/>
      </c>
      <c r="F38" s="71"/>
      <c r="G38" s="71"/>
      <c r="H38" s="3"/>
    </row>
    <row r="39" spans="1:8" ht="21.95" customHeight="1">
      <c r="A39" s="60" t="str">
        <f t="shared" si="1"/>
        <v/>
      </c>
      <c r="B39" s="69"/>
      <c r="C39" s="69"/>
      <c r="D39" s="3"/>
      <c r="E39" s="3" t="str">
        <f>IF(H39&lt;&gt;"","入選","")</f>
        <v/>
      </c>
      <c r="F39" s="71"/>
      <c r="G39" s="71"/>
      <c r="H39" s="3"/>
    </row>
    <row r="40" spans="1:8" ht="19.5">
      <c r="A40" s="60" t="str">
        <f t="shared" si="1"/>
        <v/>
      </c>
      <c r="B40" s="69"/>
      <c r="C40" s="69"/>
      <c r="D40" s="3"/>
      <c r="E40" s="3" t="str">
        <f t="shared" si="0"/>
        <v/>
      </c>
      <c r="F40" s="71"/>
      <c r="G40" s="71"/>
      <c r="H40" s="3"/>
    </row>
    <row r="41" spans="1:8" ht="19.5">
      <c r="A41" s="60" t="str">
        <f t="shared" si="1"/>
        <v/>
      </c>
      <c r="B41" s="69"/>
      <c r="C41" s="69"/>
      <c r="D41" s="3"/>
      <c r="E41" s="3" t="str">
        <f t="shared" si="0"/>
        <v/>
      </c>
      <c r="F41" s="70"/>
      <c r="G41" s="70"/>
      <c r="H41" s="3"/>
    </row>
    <row r="42" spans="1:8" ht="19.5">
      <c r="A42" s="60" t="str">
        <f t="shared" si="1"/>
        <v/>
      </c>
      <c r="B42" s="69"/>
      <c r="C42" s="69"/>
      <c r="D42" s="3"/>
      <c r="E42" s="3" t="str">
        <f t="shared" si="0"/>
        <v/>
      </c>
      <c r="F42" s="70"/>
      <c r="G42" s="70"/>
      <c r="H42" s="3"/>
    </row>
    <row r="43" spans="1:8" ht="19.5">
      <c r="A43" s="60" t="str">
        <f t="shared" si="1"/>
        <v/>
      </c>
      <c r="B43" s="69"/>
      <c r="C43" s="69"/>
      <c r="D43" s="3"/>
      <c r="E43" s="3" t="str">
        <f t="shared" si="0"/>
        <v/>
      </c>
      <c r="F43" s="70"/>
      <c r="G43" s="70"/>
      <c r="H43" s="3"/>
    </row>
    <row r="44" spans="1:8" ht="19.5">
      <c r="A44" s="60" t="str">
        <f t="shared" si="1"/>
        <v/>
      </c>
      <c r="B44" s="69"/>
      <c r="C44" s="69"/>
      <c r="D44" s="3"/>
      <c r="E44" s="3" t="str">
        <f t="shared" si="0"/>
        <v/>
      </c>
      <c r="F44" s="70"/>
      <c r="G44" s="70"/>
      <c r="H44" s="3"/>
    </row>
    <row r="45" spans="1:8" ht="19.5">
      <c r="A45" s="60" t="str">
        <f t="shared" si="1"/>
        <v/>
      </c>
      <c r="B45" s="69"/>
      <c r="C45" s="69"/>
      <c r="D45" s="3"/>
      <c r="E45" s="3" t="str">
        <f t="shared" si="0"/>
        <v/>
      </c>
      <c r="F45" s="70"/>
      <c r="G45" s="70"/>
      <c r="H45" s="3"/>
    </row>
  </sheetData>
  <mergeCells count="94">
    <mergeCell ref="A1:H1"/>
    <mergeCell ref="A2:H2"/>
    <mergeCell ref="A3:B4"/>
    <mergeCell ref="C3:D3"/>
    <mergeCell ref="E3:F4"/>
    <mergeCell ref="G3:H3"/>
    <mergeCell ref="C4:D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E7:F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6:C16"/>
    <mergeCell ref="F16:G16"/>
    <mergeCell ref="B17:C17"/>
    <mergeCell ref="F17:G17"/>
    <mergeCell ref="B13:C13"/>
    <mergeCell ref="F13:G13"/>
    <mergeCell ref="B14:C14"/>
    <mergeCell ref="F14:G14"/>
    <mergeCell ref="B15:C15"/>
    <mergeCell ref="F15:G15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B41:C41"/>
    <mergeCell ref="F41:G41"/>
    <mergeCell ref="B45:C45"/>
    <mergeCell ref="F45:G45"/>
    <mergeCell ref="B42:C42"/>
    <mergeCell ref="F42:G42"/>
    <mergeCell ref="B43:C43"/>
    <mergeCell ref="F43:G43"/>
    <mergeCell ref="B44:C44"/>
    <mergeCell ref="F44:G4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D31A-721F-4409-AEC9-89C368705BF6}">
  <dimension ref="A1:K37"/>
  <sheetViews>
    <sheetView workbookViewId="0">
      <selection activeCell="B6" sqref="B6:B17"/>
    </sheetView>
  </sheetViews>
  <sheetFormatPr defaultRowHeight="16.5"/>
  <cols>
    <col min="1" max="1" width="6.625" style="16" customWidth="1"/>
    <col min="2" max="2" width="12.625" style="68" customWidth="1"/>
    <col min="3" max="10" width="6.625" style="16" customWidth="1"/>
    <col min="11" max="11" width="19" style="16" bestFit="1" customWidth="1"/>
    <col min="12" max="12" width="3.25" style="16" customWidth="1"/>
    <col min="13" max="250" width="8.875" style="16"/>
    <col min="251" max="251" width="7.625" style="16" customWidth="1"/>
    <col min="252" max="252" width="11.25" style="16" customWidth="1"/>
    <col min="253" max="258" width="7.5" style="16" customWidth="1"/>
    <col min="259" max="259" width="7.875" style="16" customWidth="1"/>
    <col min="260" max="260" width="9.25" style="16" customWidth="1"/>
    <col min="261" max="261" width="10.625" style="16" customWidth="1"/>
    <col min="262" max="262" width="3.25" style="16" customWidth="1"/>
    <col min="263" max="506" width="8.875" style="16"/>
    <col min="507" max="507" width="7.625" style="16" customWidth="1"/>
    <col min="508" max="508" width="11.25" style="16" customWidth="1"/>
    <col min="509" max="514" width="7.5" style="16" customWidth="1"/>
    <col min="515" max="515" width="7.875" style="16" customWidth="1"/>
    <col min="516" max="516" width="9.25" style="16" customWidth="1"/>
    <col min="517" max="517" width="10.625" style="16" customWidth="1"/>
    <col min="518" max="518" width="3.25" style="16" customWidth="1"/>
    <col min="519" max="762" width="8.875" style="16"/>
    <col min="763" max="763" width="7.625" style="16" customWidth="1"/>
    <col min="764" max="764" width="11.25" style="16" customWidth="1"/>
    <col min="765" max="770" width="7.5" style="16" customWidth="1"/>
    <col min="771" max="771" width="7.875" style="16" customWidth="1"/>
    <col min="772" max="772" width="9.25" style="16" customWidth="1"/>
    <col min="773" max="773" width="10.625" style="16" customWidth="1"/>
    <col min="774" max="774" width="3.25" style="16" customWidth="1"/>
    <col min="775" max="1018" width="8.875" style="16"/>
    <col min="1019" max="1019" width="7.625" style="16" customWidth="1"/>
    <col min="1020" max="1020" width="11.25" style="16" customWidth="1"/>
    <col min="1021" max="1026" width="7.5" style="16" customWidth="1"/>
    <col min="1027" max="1027" width="7.875" style="16" customWidth="1"/>
    <col min="1028" max="1028" width="9.25" style="16" customWidth="1"/>
    <col min="1029" max="1029" width="10.625" style="16" customWidth="1"/>
    <col min="1030" max="1030" width="3.25" style="16" customWidth="1"/>
    <col min="1031" max="1274" width="8.875" style="16"/>
    <col min="1275" max="1275" width="7.625" style="16" customWidth="1"/>
    <col min="1276" max="1276" width="11.25" style="16" customWidth="1"/>
    <col min="1277" max="1282" width="7.5" style="16" customWidth="1"/>
    <col min="1283" max="1283" width="7.875" style="16" customWidth="1"/>
    <col min="1284" max="1284" width="9.25" style="16" customWidth="1"/>
    <col min="1285" max="1285" width="10.625" style="16" customWidth="1"/>
    <col min="1286" max="1286" width="3.25" style="16" customWidth="1"/>
    <col min="1287" max="1530" width="8.875" style="16"/>
    <col min="1531" max="1531" width="7.625" style="16" customWidth="1"/>
    <col min="1532" max="1532" width="11.25" style="16" customWidth="1"/>
    <col min="1533" max="1538" width="7.5" style="16" customWidth="1"/>
    <col min="1539" max="1539" width="7.875" style="16" customWidth="1"/>
    <col min="1540" max="1540" width="9.25" style="16" customWidth="1"/>
    <col min="1541" max="1541" width="10.625" style="16" customWidth="1"/>
    <col min="1542" max="1542" width="3.25" style="16" customWidth="1"/>
    <col min="1543" max="1786" width="8.875" style="16"/>
    <col min="1787" max="1787" width="7.625" style="16" customWidth="1"/>
    <col min="1788" max="1788" width="11.25" style="16" customWidth="1"/>
    <col min="1789" max="1794" width="7.5" style="16" customWidth="1"/>
    <col min="1795" max="1795" width="7.875" style="16" customWidth="1"/>
    <col min="1796" max="1796" width="9.25" style="16" customWidth="1"/>
    <col min="1797" max="1797" width="10.625" style="16" customWidth="1"/>
    <col min="1798" max="1798" width="3.25" style="16" customWidth="1"/>
    <col min="1799" max="2042" width="8.875" style="16"/>
    <col min="2043" max="2043" width="7.625" style="16" customWidth="1"/>
    <col min="2044" max="2044" width="11.25" style="16" customWidth="1"/>
    <col min="2045" max="2050" width="7.5" style="16" customWidth="1"/>
    <col min="2051" max="2051" width="7.875" style="16" customWidth="1"/>
    <col min="2052" max="2052" width="9.25" style="16" customWidth="1"/>
    <col min="2053" max="2053" width="10.625" style="16" customWidth="1"/>
    <col min="2054" max="2054" width="3.25" style="16" customWidth="1"/>
    <col min="2055" max="2298" width="8.875" style="16"/>
    <col min="2299" max="2299" width="7.625" style="16" customWidth="1"/>
    <col min="2300" max="2300" width="11.25" style="16" customWidth="1"/>
    <col min="2301" max="2306" width="7.5" style="16" customWidth="1"/>
    <col min="2307" max="2307" width="7.875" style="16" customWidth="1"/>
    <col min="2308" max="2308" width="9.25" style="16" customWidth="1"/>
    <col min="2309" max="2309" width="10.625" style="16" customWidth="1"/>
    <col min="2310" max="2310" width="3.25" style="16" customWidth="1"/>
    <col min="2311" max="2554" width="8.875" style="16"/>
    <col min="2555" max="2555" width="7.625" style="16" customWidth="1"/>
    <col min="2556" max="2556" width="11.25" style="16" customWidth="1"/>
    <col min="2557" max="2562" width="7.5" style="16" customWidth="1"/>
    <col min="2563" max="2563" width="7.875" style="16" customWidth="1"/>
    <col min="2564" max="2564" width="9.25" style="16" customWidth="1"/>
    <col min="2565" max="2565" width="10.625" style="16" customWidth="1"/>
    <col min="2566" max="2566" width="3.25" style="16" customWidth="1"/>
    <col min="2567" max="2810" width="8.875" style="16"/>
    <col min="2811" max="2811" width="7.625" style="16" customWidth="1"/>
    <col min="2812" max="2812" width="11.25" style="16" customWidth="1"/>
    <col min="2813" max="2818" width="7.5" style="16" customWidth="1"/>
    <col min="2819" max="2819" width="7.875" style="16" customWidth="1"/>
    <col min="2820" max="2820" width="9.25" style="16" customWidth="1"/>
    <col min="2821" max="2821" width="10.625" style="16" customWidth="1"/>
    <col min="2822" max="2822" width="3.25" style="16" customWidth="1"/>
    <col min="2823" max="3066" width="8.875" style="16"/>
    <col min="3067" max="3067" width="7.625" style="16" customWidth="1"/>
    <col min="3068" max="3068" width="11.25" style="16" customWidth="1"/>
    <col min="3069" max="3074" width="7.5" style="16" customWidth="1"/>
    <col min="3075" max="3075" width="7.875" style="16" customWidth="1"/>
    <col min="3076" max="3076" width="9.25" style="16" customWidth="1"/>
    <col min="3077" max="3077" width="10.625" style="16" customWidth="1"/>
    <col min="3078" max="3078" width="3.25" style="16" customWidth="1"/>
    <col min="3079" max="3322" width="8.875" style="16"/>
    <col min="3323" max="3323" width="7.625" style="16" customWidth="1"/>
    <col min="3324" max="3324" width="11.25" style="16" customWidth="1"/>
    <col min="3325" max="3330" width="7.5" style="16" customWidth="1"/>
    <col min="3331" max="3331" width="7.875" style="16" customWidth="1"/>
    <col min="3332" max="3332" width="9.25" style="16" customWidth="1"/>
    <col min="3333" max="3333" width="10.625" style="16" customWidth="1"/>
    <col min="3334" max="3334" width="3.25" style="16" customWidth="1"/>
    <col min="3335" max="3578" width="8.875" style="16"/>
    <col min="3579" max="3579" width="7.625" style="16" customWidth="1"/>
    <col min="3580" max="3580" width="11.25" style="16" customWidth="1"/>
    <col min="3581" max="3586" width="7.5" style="16" customWidth="1"/>
    <col min="3587" max="3587" width="7.875" style="16" customWidth="1"/>
    <col min="3588" max="3588" width="9.25" style="16" customWidth="1"/>
    <col min="3589" max="3589" width="10.625" style="16" customWidth="1"/>
    <col min="3590" max="3590" width="3.25" style="16" customWidth="1"/>
    <col min="3591" max="3834" width="8.875" style="16"/>
    <col min="3835" max="3835" width="7.625" style="16" customWidth="1"/>
    <col min="3836" max="3836" width="11.25" style="16" customWidth="1"/>
    <col min="3837" max="3842" width="7.5" style="16" customWidth="1"/>
    <col min="3843" max="3843" width="7.875" style="16" customWidth="1"/>
    <col min="3844" max="3844" width="9.25" style="16" customWidth="1"/>
    <col min="3845" max="3845" width="10.625" style="16" customWidth="1"/>
    <col min="3846" max="3846" width="3.25" style="16" customWidth="1"/>
    <col min="3847" max="4090" width="8.875" style="16"/>
    <col min="4091" max="4091" width="7.625" style="16" customWidth="1"/>
    <col min="4092" max="4092" width="11.25" style="16" customWidth="1"/>
    <col min="4093" max="4098" width="7.5" style="16" customWidth="1"/>
    <col min="4099" max="4099" width="7.875" style="16" customWidth="1"/>
    <col min="4100" max="4100" width="9.25" style="16" customWidth="1"/>
    <col min="4101" max="4101" width="10.625" style="16" customWidth="1"/>
    <col min="4102" max="4102" width="3.25" style="16" customWidth="1"/>
    <col min="4103" max="4346" width="8.875" style="16"/>
    <col min="4347" max="4347" width="7.625" style="16" customWidth="1"/>
    <col min="4348" max="4348" width="11.25" style="16" customWidth="1"/>
    <col min="4349" max="4354" width="7.5" style="16" customWidth="1"/>
    <col min="4355" max="4355" width="7.875" style="16" customWidth="1"/>
    <col min="4356" max="4356" width="9.25" style="16" customWidth="1"/>
    <col min="4357" max="4357" width="10.625" style="16" customWidth="1"/>
    <col min="4358" max="4358" width="3.25" style="16" customWidth="1"/>
    <col min="4359" max="4602" width="8.875" style="16"/>
    <col min="4603" max="4603" width="7.625" style="16" customWidth="1"/>
    <col min="4604" max="4604" width="11.25" style="16" customWidth="1"/>
    <col min="4605" max="4610" width="7.5" style="16" customWidth="1"/>
    <col min="4611" max="4611" width="7.875" style="16" customWidth="1"/>
    <col min="4612" max="4612" width="9.25" style="16" customWidth="1"/>
    <col min="4613" max="4613" width="10.625" style="16" customWidth="1"/>
    <col min="4614" max="4614" width="3.25" style="16" customWidth="1"/>
    <col min="4615" max="4858" width="8.875" style="16"/>
    <col min="4859" max="4859" width="7.625" style="16" customWidth="1"/>
    <col min="4860" max="4860" width="11.25" style="16" customWidth="1"/>
    <col min="4861" max="4866" width="7.5" style="16" customWidth="1"/>
    <col min="4867" max="4867" width="7.875" style="16" customWidth="1"/>
    <col min="4868" max="4868" width="9.25" style="16" customWidth="1"/>
    <col min="4869" max="4869" width="10.625" style="16" customWidth="1"/>
    <col min="4870" max="4870" width="3.25" style="16" customWidth="1"/>
    <col min="4871" max="5114" width="8.875" style="16"/>
    <col min="5115" max="5115" width="7.625" style="16" customWidth="1"/>
    <col min="5116" max="5116" width="11.25" style="16" customWidth="1"/>
    <col min="5117" max="5122" width="7.5" style="16" customWidth="1"/>
    <col min="5123" max="5123" width="7.875" style="16" customWidth="1"/>
    <col min="5124" max="5124" width="9.25" style="16" customWidth="1"/>
    <col min="5125" max="5125" width="10.625" style="16" customWidth="1"/>
    <col min="5126" max="5126" width="3.25" style="16" customWidth="1"/>
    <col min="5127" max="5370" width="8.875" style="16"/>
    <col min="5371" max="5371" width="7.625" style="16" customWidth="1"/>
    <col min="5372" max="5372" width="11.25" style="16" customWidth="1"/>
    <col min="5373" max="5378" width="7.5" style="16" customWidth="1"/>
    <col min="5379" max="5379" width="7.875" style="16" customWidth="1"/>
    <col min="5380" max="5380" width="9.25" style="16" customWidth="1"/>
    <col min="5381" max="5381" width="10.625" style="16" customWidth="1"/>
    <col min="5382" max="5382" width="3.25" style="16" customWidth="1"/>
    <col min="5383" max="5626" width="8.875" style="16"/>
    <col min="5627" max="5627" width="7.625" style="16" customWidth="1"/>
    <col min="5628" max="5628" width="11.25" style="16" customWidth="1"/>
    <col min="5629" max="5634" width="7.5" style="16" customWidth="1"/>
    <col min="5635" max="5635" width="7.875" style="16" customWidth="1"/>
    <col min="5636" max="5636" width="9.25" style="16" customWidth="1"/>
    <col min="5637" max="5637" width="10.625" style="16" customWidth="1"/>
    <col min="5638" max="5638" width="3.25" style="16" customWidth="1"/>
    <col min="5639" max="5882" width="8.875" style="16"/>
    <col min="5883" max="5883" width="7.625" style="16" customWidth="1"/>
    <col min="5884" max="5884" width="11.25" style="16" customWidth="1"/>
    <col min="5885" max="5890" width="7.5" style="16" customWidth="1"/>
    <col min="5891" max="5891" width="7.875" style="16" customWidth="1"/>
    <col min="5892" max="5892" width="9.25" style="16" customWidth="1"/>
    <col min="5893" max="5893" width="10.625" style="16" customWidth="1"/>
    <col min="5894" max="5894" width="3.25" style="16" customWidth="1"/>
    <col min="5895" max="6138" width="8.875" style="16"/>
    <col min="6139" max="6139" width="7.625" style="16" customWidth="1"/>
    <col min="6140" max="6140" width="11.25" style="16" customWidth="1"/>
    <col min="6141" max="6146" width="7.5" style="16" customWidth="1"/>
    <col min="6147" max="6147" width="7.875" style="16" customWidth="1"/>
    <col min="6148" max="6148" width="9.25" style="16" customWidth="1"/>
    <col min="6149" max="6149" width="10.625" style="16" customWidth="1"/>
    <col min="6150" max="6150" width="3.25" style="16" customWidth="1"/>
    <col min="6151" max="6394" width="8.875" style="16"/>
    <col min="6395" max="6395" width="7.625" style="16" customWidth="1"/>
    <col min="6396" max="6396" width="11.25" style="16" customWidth="1"/>
    <col min="6397" max="6402" width="7.5" style="16" customWidth="1"/>
    <col min="6403" max="6403" width="7.875" style="16" customWidth="1"/>
    <col min="6404" max="6404" width="9.25" style="16" customWidth="1"/>
    <col min="6405" max="6405" width="10.625" style="16" customWidth="1"/>
    <col min="6406" max="6406" width="3.25" style="16" customWidth="1"/>
    <col min="6407" max="6650" width="8.875" style="16"/>
    <col min="6651" max="6651" width="7.625" style="16" customWidth="1"/>
    <col min="6652" max="6652" width="11.25" style="16" customWidth="1"/>
    <col min="6653" max="6658" width="7.5" style="16" customWidth="1"/>
    <col min="6659" max="6659" width="7.875" style="16" customWidth="1"/>
    <col min="6660" max="6660" width="9.25" style="16" customWidth="1"/>
    <col min="6661" max="6661" width="10.625" style="16" customWidth="1"/>
    <col min="6662" max="6662" width="3.25" style="16" customWidth="1"/>
    <col min="6663" max="6906" width="8.875" style="16"/>
    <col min="6907" max="6907" width="7.625" style="16" customWidth="1"/>
    <col min="6908" max="6908" width="11.25" style="16" customWidth="1"/>
    <col min="6909" max="6914" width="7.5" style="16" customWidth="1"/>
    <col min="6915" max="6915" width="7.875" style="16" customWidth="1"/>
    <col min="6916" max="6916" width="9.25" style="16" customWidth="1"/>
    <col min="6917" max="6917" width="10.625" style="16" customWidth="1"/>
    <col min="6918" max="6918" width="3.25" style="16" customWidth="1"/>
    <col min="6919" max="7162" width="8.875" style="16"/>
    <col min="7163" max="7163" width="7.625" style="16" customWidth="1"/>
    <col min="7164" max="7164" width="11.25" style="16" customWidth="1"/>
    <col min="7165" max="7170" width="7.5" style="16" customWidth="1"/>
    <col min="7171" max="7171" width="7.875" style="16" customWidth="1"/>
    <col min="7172" max="7172" width="9.25" style="16" customWidth="1"/>
    <col min="7173" max="7173" width="10.625" style="16" customWidth="1"/>
    <col min="7174" max="7174" width="3.25" style="16" customWidth="1"/>
    <col min="7175" max="7418" width="8.875" style="16"/>
    <col min="7419" max="7419" width="7.625" style="16" customWidth="1"/>
    <col min="7420" max="7420" width="11.25" style="16" customWidth="1"/>
    <col min="7421" max="7426" width="7.5" style="16" customWidth="1"/>
    <col min="7427" max="7427" width="7.875" style="16" customWidth="1"/>
    <col min="7428" max="7428" width="9.25" style="16" customWidth="1"/>
    <col min="7429" max="7429" width="10.625" style="16" customWidth="1"/>
    <col min="7430" max="7430" width="3.25" style="16" customWidth="1"/>
    <col min="7431" max="7674" width="8.875" style="16"/>
    <col min="7675" max="7675" width="7.625" style="16" customWidth="1"/>
    <col min="7676" max="7676" width="11.25" style="16" customWidth="1"/>
    <col min="7677" max="7682" width="7.5" style="16" customWidth="1"/>
    <col min="7683" max="7683" width="7.875" style="16" customWidth="1"/>
    <col min="7684" max="7684" width="9.25" style="16" customWidth="1"/>
    <col min="7685" max="7685" width="10.625" style="16" customWidth="1"/>
    <col min="7686" max="7686" width="3.25" style="16" customWidth="1"/>
    <col min="7687" max="7930" width="8.875" style="16"/>
    <col min="7931" max="7931" width="7.625" style="16" customWidth="1"/>
    <col min="7932" max="7932" width="11.25" style="16" customWidth="1"/>
    <col min="7933" max="7938" width="7.5" style="16" customWidth="1"/>
    <col min="7939" max="7939" width="7.875" style="16" customWidth="1"/>
    <col min="7940" max="7940" width="9.25" style="16" customWidth="1"/>
    <col min="7941" max="7941" width="10.625" style="16" customWidth="1"/>
    <col min="7942" max="7942" width="3.25" style="16" customWidth="1"/>
    <col min="7943" max="8186" width="8.875" style="16"/>
    <col min="8187" max="8187" width="7.625" style="16" customWidth="1"/>
    <col min="8188" max="8188" width="11.25" style="16" customWidth="1"/>
    <col min="8189" max="8194" width="7.5" style="16" customWidth="1"/>
    <col min="8195" max="8195" width="7.875" style="16" customWidth="1"/>
    <col min="8196" max="8196" width="9.25" style="16" customWidth="1"/>
    <col min="8197" max="8197" width="10.625" style="16" customWidth="1"/>
    <col min="8198" max="8198" width="3.25" style="16" customWidth="1"/>
    <col min="8199" max="8442" width="8.875" style="16"/>
    <col min="8443" max="8443" width="7.625" style="16" customWidth="1"/>
    <col min="8444" max="8444" width="11.25" style="16" customWidth="1"/>
    <col min="8445" max="8450" width="7.5" style="16" customWidth="1"/>
    <col min="8451" max="8451" width="7.875" style="16" customWidth="1"/>
    <col min="8452" max="8452" width="9.25" style="16" customWidth="1"/>
    <col min="8453" max="8453" width="10.625" style="16" customWidth="1"/>
    <col min="8454" max="8454" width="3.25" style="16" customWidth="1"/>
    <col min="8455" max="8698" width="8.875" style="16"/>
    <col min="8699" max="8699" width="7.625" style="16" customWidth="1"/>
    <col min="8700" max="8700" width="11.25" style="16" customWidth="1"/>
    <col min="8701" max="8706" width="7.5" style="16" customWidth="1"/>
    <col min="8707" max="8707" width="7.875" style="16" customWidth="1"/>
    <col min="8708" max="8708" width="9.25" style="16" customWidth="1"/>
    <col min="8709" max="8709" width="10.625" style="16" customWidth="1"/>
    <col min="8710" max="8710" width="3.25" style="16" customWidth="1"/>
    <col min="8711" max="8954" width="8.875" style="16"/>
    <col min="8955" max="8955" width="7.625" style="16" customWidth="1"/>
    <col min="8956" max="8956" width="11.25" style="16" customWidth="1"/>
    <col min="8957" max="8962" width="7.5" style="16" customWidth="1"/>
    <col min="8963" max="8963" width="7.875" style="16" customWidth="1"/>
    <col min="8964" max="8964" width="9.25" style="16" customWidth="1"/>
    <col min="8965" max="8965" width="10.625" style="16" customWidth="1"/>
    <col min="8966" max="8966" width="3.25" style="16" customWidth="1"/>
    <col min="8967" max="9210" width="8.875" style="16"/>
    <col min="9211" max="9211" width="7.625" style="16" customWidth="1"/>
    <col min="9212" max="9212" width="11.25" style="16" customWidth="1"/>
    <col min="9213" max="9218" width="7.5" style="16" customWidth="1"/>
    <col min="9219" max="9219" width="7.875" style="16" customWidth="1"/>
    <col min="9220" max="9220" width="9.25" style="16" customWidth="1"/>
    <col min="9221" max="9221" width="10.625" style="16" customWidth="1"/>
    <col min="9222" max="9222" width="3.25" style="16" customWidth="1"/>
    <col min="9223" max="9466" width="8.875" style="16"/>
    <col min="9467" max="9467" width="7.625" style="16" customWidth="1"/>
    <col min="9468" max="9468" width="11.25" style="16" customWidth="1"/>
    <col min="9469" max="9474" width="7.5" style="16" customWidth="1"/>
    <col min="9475" max="9475" width="7.875" style="16" customWidth="1"/>
    <col min="9476" max="9476" width="9.25" style="16" customWidth="1"/>
    <col min="9477" max="9477" width="10.625" style="16" customWidth="1"/>
    <col min="9478" max="9478" width="3.25" style="16" customWidth="1"/>
    <col min="9479" max="9722" width="8.875" style="16"/>
    <col min="9723" max="9723" width="7.625" style="16" customWidth="1"/>
    <col min="9724" max="9724" width="11.25" style="16" customWidth="1"/>
    <col min="9725" max="9730" width="7.5" style="16" customWidth="1"/>
    <col min="9731" max="9731" width="7.875" style="16" customWidth="1"/>
    <col min="9732" max="9732" width="9.25" style="16" customWidth="1"/>
    <col min="9733" max="9733" width="10.625" style="16" customWidth="1"/>
    <col min="9734" max="9734" width="3.25" style="16" customWidth="1"/>
    <col min="9735" max="9978" width="8.875" style="16"/>
    <col min="9979" max="9979" width="7.625" style="16" customWidth="1"/>
    <col min="9980" max="9980" width="11.25" style="16" customWidth="1"/>
    <col min="9981" max="9986" width="7.5" style="16" customWidth="1"/>
    <col min="9987" max="9987" width="7.875" style="16" customWidth="1"/>
    <col min="9988" max="9988" width="9.25" style="16" customWidth="1"/>
    <col min="9989" max="9989" width="10.625" style="16" customWidth="1"/>
    <col min="9990" max="9990" width="3.25" style="16" customWidth="1"/>
    <col min="9991" max="10234" width="8.875" style="16"/>
    <col min="10235" max="10235" width="7.625" style="16" customWidth="1"/>
    <col min="10236" max="10236" width="11.25" style="16" customWidth="1"/>
    <col min="10237" max="10242" width="7.5" style="16" customWidth="1"/>
    <col min="10243" max="10243" width="7.875" style="16" customWidth="1"/>
    <col min="10244" max="10244" width="9.25" style="16" customWidth="1"/>
    <col min="10245" max="10245" width="10.625" style="16" customWidth="1"/>
    <col min="10246" max="10246" width="3.25" style="16" customWidth="1"/>
    <col min="10247" max="10490" width="8.875" style="16"/>
    <col min="10491" max="10491" width="7.625" style="16" customWidth="1"/>
    <col min="10492" max="10492" width="11.25" style="16" customWidth="1"/>
    <col min="10493" max="10498" width="7.5" style="16" customWidth="1"/>
    <col min="10499" max="10499" width="7.875" style="16" customWidth="1"/>
    <col min="10500" max="10500" width="9.25" style="16" customWidth="1"/>
    <col min="10501" max="10501" width="10.625" style="16" customWidth="1"/>
    <col min="10502" max="10502" width="3.25" style="16" customWidth="1"/>
    <col min="10503" max="10746" width="8.875" style="16"/>
    <col min="10747" max="10747" width="7.625" style="16" customWidth="1"/>
    <col min="10748" max="10748" width="11.25" style="16" customWidth="1"/>
    <col min="10749" max="10754" width="7.5" style="16" customWidth="1"/>
    <col min="10755" max="10755" width="7.875" style="16" customWidth="1"/>
    <col min="10756" max="10756" width="9.25" style="16" customWidth="1"/>
    <col min="10757" max="10757" width="10.625" style="16" customWidth="1"/>
    <col min="10758" max="10758" width="3.25" style="16" customWidth="1"/>
    <col min="10759" max="11002" width="8.875" style="16"/>
    <col min="11003" max="11003" width="7.625" style="16" customWidth="1"/>
    <col min="11004" max="11004" width="11.25" style="16" customWidth="1"/>
    <col min="11005" max="11010" width="7.5" style="16" customWidth="1"/>
    <col min="11011" max="11011" width="7.875" style="16" customWidth="1"/>
    <col min="11012" max="11012" width="9.25" style="16" customWidth="1"/>
    <col min="11013" max="11013" width="10.625" style="16" customWidth="1"/>
    <col min="11014" max="11014" width="3.25" style="16" customWidth="1"/>
    <col min="11015" max="11258" width="8.875" style="16"/>
    <col min="11259" max="11259" width="7.625" style="16" customWidth="1"/>
    <col min="11260" max="11260" width="11.25" style="16" customWidth="1"/>
    <col min="11261" max="11266" width="7.5" style="16" customWidth="1"/>
    <col min="11267" max="11267" width="7.875" style="16" customWidth="1"/>
    <col min="11268" max="11268" width="9.25" style="16" customWidth="1"/>
    <col min="11269" max="11269" width="10.625" style="16" customWidth="1"/>
    <col min="11270" max="11270" width="3.25" style="16" customWidth="1"/>
    <col min="11271" max="11514" width="8.875" style="16"/>
    <col min="11515" max="11515" width="7.625" style="16" customWidth="1"/>
    <col min="11516" max="11516" width="11.25" style="16" customWidth="1"/>
    <col min="11517" max="11522" width="7.5" style="16" customWidth="1"/>
    <col min="11523" max="11523" width="7.875" style="16" customWidth="1"/>
    <col min="11524" max="11524" width="9.25" style="16" customWidth="1"/>
    <col min="11525" max="11525" width="10.625" style="16" customWidth="1"/>
    <col min="11526" max="11526" width="3.25" style="16" customWidth="1"/>
    <col min="11527" max="11770" width="8.875" style="16"/>
    <col min="11771" max="11771" width="7.625" style="16" customWidth="1"/>
    <col min="11772" max="11772" width="11.25" style="16" customWidth="1"/>
    <col min="11773" max="11778" width="7.5" style="16" customWidth="1"/>
    <col min="11779" max="11779" width="7.875" style="16" customWidth="1"/>
    <col min="11780" max="11780" width="9.25" style="16" customWidth="1"/>
    <col min="11781" max="11781" width="10.625" style="16" customWidth="1"/>
    <col min="11782" max="11782" width="3.25" style="16" customWidth="1"/>
    <col min="11783" max="12026" width="8.875" style="16"/>
    <col min="12027" max="12027" width="7.625" style="16" customWidth="1"/>
    <col min="12028" max="12028" width="11.25" style="16" customWidth="1"/>
    <col min="12029" max="12034" width="7.5" style="16" customWidth="1"/>
    <col min="12035" max="12035" width="7.875" style="16" customWidth="1"/>
    <col min="12036" max="12036" width="9.25" style="16" customWidth="1"/>
    <col min="12037" max="12037" width="10.625" style="16" customWidth="1"/>
    <col min="12038" max="12038" width="3.25" style="16" customWidth="1"/>
    <col min="12039" max="12282" width="8.875" style="16"/>
    <col min="12283" max="12283" width="7.625" style="16" customWidth="1"/>
    <col min="12284" max="12284" width="11.25" style="16" customWidth="1"/>
    <col min="12285" max="12290" width="7.5" style="16" customWidth="1"/>
    <col min="12291" max="12291" width="7.875" style="16" customWidth="1"/>
    <col min="12292" max="12292" width="9.25" style="16" customWidth="1"/>
    <col min="12293" max="12293" width="10.625" style="16" customWidth="1"/>
    <col min="12294" max="12294" width="3.25" style="16" customWidth="1"/>
    <col min="12295" max="12538" width="8.875" style="16"/>
    <col min="12539" max="12539" width="7.625" style="16" customWidth="1"/>
    <col min="12540" max="12540" width="11.25" style="16" customWidth="1"/>
    <col min="12541" max="12546" width="7.5" style="16" customWidth="1"/>
    <col min="12547" max="12547" width="7.875" style="16" customWidth="1"/>
    <col min="12548" max="12548" width="9.25" style="16" customWidth="1"/>
    <col min="12549" max="12549" width="10.625" style="16" customWidth="1"/>
    <col min="12550" max="12550" width="3.25" style="16" customWidth="1"/>
    <col min="12551" max="12794" width="8.875" style="16"/>
    <col min="12795" max="12795" width="7.625" style="16" customWidth="1"/>
    <col min="12796" max="12796" width="11.25" style="16" customWidth="1"/>
    <col min="12797" max="12802" width="7.5" style="16" customWidth="1"/>
    <col min="12803" max="12803" width="7.875" style="16" customWidth="1"/>
    <col min="12804" max="12804" width="9.25" style="16" customWidth="1"/>
    <col min="12805" max="12805" width="10.625" style="16" customWidth="1"/>
    <col min="12806" max="12806" width="3.25" style="16" customWidth="1"/>
    <col min="12807" max="13050" width="8.875" style="16"/>
    <col min="13051" max="13051" width="7.625" style="16" customWidth="1"/>
    <col min="13052" max="13052" width="11.25" style="16" customWidth="1"/>
    <col min="13053" max="13058" width="7.5" style="16" customWidth="1"/>
    <col min="13059" max="13059" width="7.875" style="16" customWidth="1"/>
    <col min="13060" max="13060" width="9.25" style="16" customWidth="1"/>
    <col min="13061" max="13061" width="10.625" style="16" customWidth="1"/>
    <col min="13062" max="13062" width="3.25" style="16" customWidth="1"/>
    <col min="13063" max="13306" width="8.875" style="16"/>
    <col min="13307" max="13307" width="7.625" style="16" customWidth="1"/>
    <col min="13308" max="13308" width="11.25" style="16" customWidth="1"/>
    <col min="13309" max="13314" width="7.5" style="16" customWidth="1"/>
    <col min="13315" max="13315" width="7.875" style="16" customWidth="1"/>
    <col min="13316" max="13316" width="9.25" style="16" customWidth="1"/>
    <col min="13317" max="13317" width="10.625" style="16" customWidth="1"/>
    <col min="13318" max="13318" width="3.25" style="16" customWidth="1"/>
    <col min="13319" max="13562" width="8.875" style="16"/>
    <col min="13563" max="13563" width="7.625" style="16" customWidth="1"/>
    <col min="13564" max="13564" width="11.25" style="16" customWidth="1"/>
    <col min="13565" max="13570" width="7.5" style="16" customWidth="1"/>
    <col min="13571" max="13571" width="7.875" style="16" customWidth="1"/>
    <col min="13572" max="13572" width="9.25" style="16" customWidth="1"/>
    <col min="13573" max="13573" width="10.625" style="16" customWidth="1"/>
    <col min="13574" max="13574" width="3.25" style="16" customWidth="1"/>
    <col min="13575" max="13818" width="8.875" style="16"/>
    <col min="13819" max="13819" width="7.625" style="16" customWidth="1"/>
    <col min="13820" max="13820" width="11.25" style="16" customWidth="1"/>
    <col min="13821" max="13826" width="7.5" style="16" customWidth="1"/>
    <col min="13827" max="13827" width="7.875" style="16" customWidth="1"/>
    <col min="13828" max="13828" width="9.25" style="16" customWidth="1"/>
    <col min="13829" max="13829" width="10.625" style="16" customWidth="1"/>
    <col min="13830" max="13830" width="3.25" style="16" customWidth="1"/>
    <col min="13831" max="14074" width="8.875" style="16"/>
    <col min="14075" max="14075" width="7.625" style="16" customWidth="1"/>
    <col min="14076" max="14076" width="11.25" style="16" customWidth="1"/>
    <col min="14077" max="14082" width="7.5" style="16" customWidth="1"/>
    <col min="14083" max="14083" width="7.875" style="16" customWidth="1"/>
    <col min="14084" max="14084" width="9.25" style="16" customWidth="1"/>
    <col min="14085" max="14085" width="10.625" style="16" customWidth="1"/>
    <col min="14086" max="14086" width="3.25" style="16" customWidth="1"/>
    <col min="14087" max="14330" width="8.875" style="16"/>
    <col min="14331" max="14331" width="7.625" style="16" customWidth="1"/>
    <col min="14332" max="14332" width="11.25" style="16" customWidth="1"/>
    <col min="14333" max="14338" width="7.5" style="16" customWidth="1"/>
    <col min="14339" max="14339" width="7.875" style="16" customWidth="1"/>
    <col min="14340" max="14340" width="9.25" style="16" customWidth="1"/>
    <col min="14341" max="14341" width="10.625" style="16" customWidth="1"/>
    <col min="14342" max="14342" width="3.25" style="16" customWidth="1"/>
    <col min="14343" max="14586" width="8.875" style="16"/>
    <col min="14587" max="14587" width="7.625" style="16" customWidth="1"/>
    <col min="14588" max="14588" width="11.25" style="16" customWidth="1"/>
    <col min="14589" max="14594" width="7.5" style="16" customWidth="1"/>
    <col min="14595" max="14595" width="7.875" style="16" customWidth="1"/>
    <col min="14596" max="14596" width="9.25" style="16" customWidth="1"/>
    <col min="14597" max="14597" width="10.625" style="16" customWidth="1"/>
    <col min="14598" max="14598" width="3.25" style="16" customWidth="1"/>
    <col min="14599" max="14842" width="8.875" style="16"/>
    <col min="14843" max="14843" width="7.625" style="16" customWidth="1"/>
    <col min="14844" max="14844" width="11.25" style="16" customWidth="1"/>
    <col min="14845" max="14850" width="7.5" style="16" customWidth="1"/>
    <col min="14851" max="14851" width="7.875" style="16" customWidth="1"/>
    <col min="14852" max="14852" width="9.25" style="16" customWidth="1"/>
    <col min="14853" max="14853" width="10.625" style="16" customWidth="1"/>
    <col min="14854" max="14854" width="3.25" style="16" customWidth="1"/>
    <col min="14855" max="15098" width="8.875" style="16"/>
    <col min="15099" max="15099" width="7.625" style="16" customWidth="1"/>
    <col min="15100" max="15100" width="11.25" style="16" customWidth="1"/>
    <col min="15101" max="15106" width="7.5" style="16" customWidth="1"/>
    <col min="15107" max="15107" width="7.875" style="16" customWidth="1"/>
    <col min="15108" max="15108" width="9.25" style="16" customWidth="1"/>
    <col min="15109" max="15109" width="10.625" style="16" customWidth="1"/>
    <col min="15110" max="15110" width="3.25" style="16" customWidth="1"/>
    <col min="15111" max="15354" width="8.875" style="16"/>
    <col min="15355" max="15355" width="7.625" style="16" customWidth="1"/>
    <col min="15356" max="15356" width="11.25" style="16" customWidth="1"/>
    <col min="15357" max="15362" width="7.5" style="16" customWidth="1"/>
    <col min="15363" max="15363" width="7.875" style="16" customWidth="1"/>
    <col min="15364" max="15364" width="9.25" style="16" customWidth="1"/>
    <col min="15365" max="15365" width="10.625" style="16" customWidth="1"/>
    <col min="15366" max="15366" width="3.25" style="16" customWidth="1"/>
    <col min="15367" max="15610" width="8.875" style="16"/>
    <col min="15611" max="15611" width="7.625" style="16" customWidth="1"/>
    <col min="15612" max="15612" width="11.25" style="16" customWidth="1"/>
    <col min="15613" max="15618" width="7.5" style="16" customWidth="1"/>
    <col min="15619" max="15619" width="7.875" style="16" customWidth="1"/>
    <col min="15620" max="15620" width="9.25" style="16" customWidth="1"/>
    <col min="15621" max="15621" width="10.625" style="16" customWidth="1"/>
    <col min="15622" max="15622" width="3.25" style="16" customWidth="1"/>
    <col min="15623" max="15866" width="8.875" style="16"/>
    <col min="15867" max="15867" width="7.625" style="16" customWidth="1"/>
    <col min="15868" max="15868" width="11.25" style="16" customWidth="1"/>
    <col min="15869" max="15874" width="7.5" style="16" customWidth="1"/>
    <col min="15875" max="15875" width="7.875" style="16" customWidth="1"/>
    <col min="15876" max="15876" width="9.25" style="16" customWidth="1"/>
    <col min="15877" max="15877" width="10.625" style="16" customWidth="1"/>
    <col min="15878" max="15878" width="3.25" style="16" customWidth="1"/>
    <col min="15879" max="16122" width="8.875" style="16"/>
    <col min="16123" max="16123" width="7.625" style="16" customWidth="1"/>
    <col min="16124" max="16124" width="11.25" style="16" customWidth="1"/>
    <col min="16125" max="16130" width="7.5" style="16" customWidth="1"/>
    <col min="16131" max="16131" width="7.875" style="16" customWidth="1"/>
    <col min="16132" max="16132" width="9.25" style="16" customWidth="1"/>
    <col min="16133" max="16133" width="10.625" style="16" customWidth="1"/>
    <col min="16134" max="16134" width="3.25" style="16" customWidth="1"/>
    <col min="16135" max="16378" width="8.875" style="16"/>
    <col min="16379" max="16384" width="8.875" style="16" customWidth="1"/>
  </cols>
  <sheetData>
    <row r="1" spans="1:11" s="7" customFormat="1" ht="35.25" customHeight="1" thickBot="1">
      <c r="A1" s="84" t="s">
        <v>122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s="8" customFormat="1" ht="19.899999999999999" customHeight="1">
      <c r="A2" s="86" t="s">
        <v>17</v>
      </c>
      <c r="B2" s="88" t="s">
        <v>18</v>
      </c>
      <c r="C2" s="88" t="s">
        <v>19</v>
      </c>
      <c r="D2" s="90" t="s">
        <v>20</v>
      </c>
      <c r="E2" s="91"/>
      <c r="F2" s="91"/>
      <c r="G2" s="91"/>
      <c r="H2" s="92"/>
      <c r="I2" s="93" t="s">
        <v>21</v>
      </c>
      <c r="J2" s="88" t="s">
        <v>22</v>
      </c>
      <c r="K2" s="95" t="s">
        <v>23</v>
      </c>
    </row>
    <row r="3" spans="1:11" s="8" customFormat="1" ht="20.25" thickBot="1">
      <c r="A3" s="87"/>
      <c r="B3" s="89"/>
      <c r="C3" s="89"/>
      <c r="D3" s="9" t="s">
        <v>13</v>
      </c>
      <c r="E3" s="9" t="s">
        <v>24</v>
      </c>
      <c r="F3" s="9" t="s">
        <v>25</v>
      </c>
      <c r="G3" s="9" t="s">
        <v>26</v>
      </c>
      <c r="H3" s="10" t="s">
        <v>27</v>
      </c>
      <c r="I3" s="94"/>
      <c r="J3" s="89"/>
      <c r="K3" s="96"/>
    </row>
    <row r="4" spans="1:11" ht="19.5" hidden="1">
      <c r="A4" s="11"/>
      <c r="B4" s="65"/>
      <c r="C4" s="12"/>
      <c r="D4" s="12">
        <v>5</v>
      </c>
      <c r="E4" s="12">
        <v>4</v>
      </c>
      <c r="F4" s="12">
        <v>3</v>
      </c>
      <c r="G4" s="12">
        <v>2</v>
      </c>
      <c r="H4" s="13">
        <v>1</v>
      </c>
      <c r="I4" s="14"/>
      <c r="J4" s="12"/>
      <c r="K4" s="15"/>
    </row>
    <row r="5" spans="1:11" s="8" customFormat="1" ht="19.5" hidden="1">
      <c r="A5" s="17"/>
      <c r="B5" s="66"/>
      <c r="C5" s="19"/>
      <c r="D5" s="19">
        <v>25</v>
      </c>
      <c r="E5" s="19">
        <v>15</v>
      </c>
      <c r="F5" s="19">
        <v>10</v>
      </c>
      <c r="G5" s="19">
        <v>5</v>
      </c>
      <c r="H5" s="20"/>
      <c r="I5" s="21"/>
      <c r="J5" s="19"/>
      <c r="K5" s="22"/>
    </row>
    <row r="6" spans="1:11" s="28" customFormat="1" ht="23.1" customHeight="1">
      <c r="A6" s="23">
        <f t="shared" ref="A6:A18" si="0">IF(B6&lt;&gt;"",A5+1,"")</f>
        <v>1</v>
      </c>
      <c r="B6" s="62" t="s">
        <v>44</v>
      </c>
      <c r="C6" s="24"/>
      <c r="D6" s="42">
        <f>COUNTIF('1月入選目錄'!$D$9,$B$6:$B$35)</f>
        <v>1</v>
      </c>
      <c r="E6" s="42">
        <f>COUNTIF('1月入選目錄'!$D$10,$B$6:$B$35)</f>
        <v>0</v>
      </c>
      <c r="F6" s="42">
        <f>COUNTIF('1月入選目錄'!$D$11,$B$6:$B$35)</f>
        <v>0</v>
      </c>
      <c r="G6" s="42">
        <f>COUNTIF('1月入選目錄'!$D$12:$D$16,$B$6:$B$35)</f>
        <v>1</v>
      </c>
      <c r="H6" s="43">
        <f>COUNTIF('1月入選目錄'!$D$17:$D$45,$B$6:$B$35)+COUNTIF('1月入選目錄'!$H$9:$H$45,$B$6:$B$20)</f>
        <v>5</v>
      </c>
      <c r="I6" s="44">
        <f t="shared" ref="I6:I7" si="1">(D6*$D$4)+(E6*$E$4)+(F6*$F$4)+(G6*$G$4)+(H6*$H$4)</f>
        <v>12</v>
      </c>
      <c r="J6" s="26">
        <f t="shared" ref="J6:J7" si="2">C6+I6</f>
        <v>12</v>
      </c>
      <c r="K6" s="27">
        <f t="shared" ref="K6:K7" si="3">(D6*$D$5)+(E6*$E$5)+(F6*$F$5)+(G6*$G$5)</f>
        <v>30</v>
      </c>
    </row>
    <row r="7" spans="1:11" s="28" customFormat="1" ht="23.1" customHeight="1">
      <c r="A7" s="23">
        <f t="shared" si="0"/>
        <v>2</v>
      </c>
      <c r="B7" s="62" t="s">
        <v>45</v>
      </c>
      <c r="C7" s="24"/>
      <c r="D7" s="42">
        <f>COUNTIF('1月入選目錄'!$D$9,$B$6:$B$35)</f>
        <v>0</v>
      </c>
      <c r="E7" s="42">
        <f>COUNTIF('1月入選目錄'!$D$10,$B$6:$B$35)</f>
        <v>0</v>
      </c>
      <c r="F7" s="42">
        <f>COUNTIF('1月入選目錄'!$D$11,$B$6:$B$35)</f>
        <v>0</v>
      </c>
      <c r="G7" s="42">
        <f>COUNTIF('1月入選目錄'!$D$12:$D$16,$B$6:$B$35)</f>
        <v>1</v>
      </c>
      <c r="H7" s="43">
        <f>COUNTIF('1月入選目錄'!$D$17:$D$45,$B$6:$B$35)+COUNTIF('1月入選目錄'!$H$9:$H$45,$B$6:$B$20)</f>
        <v>7</v>
      </c>
      <c r="I7" s="44">
        <f t="shared" si="1"/>
        <v>9</v>
      </c>
      <c r="J7" s="26">
        <f t="shared" si="2"/>
        <v>9</v>
      </c>
      <c r="K7" s="27">
        <f t="shared" si="3"/>
        <v>5</v>
      </c>
    </row>
    <row r="8" spans="1:11" s="28" customFormat="1" ht="23.1" customHeight="1">
      <c r="A8" s="23">
        <f t="shared" si="0"/>
        <v>3</v>
      </c>
      <c r="B8" s="62" t="s">
        <v>62</v>
      </c>
      <c r="C8" s="29"/>
      <c r="D8" s="42">
        <f>COUNTIF('1月入選目錄'!$D$9,$B$6:$B$35)</f>
        <v>0</v>
      </c>
      <c r="E8" s="42">
        <f>COUNTIF('1月入選目錄'!$D$10,$B$6:$B$35)</f>
        <v>1</v>
      </c>
      <c r="F8" s="42">
        <f>COUNTIF('1月入選目錄'!$D$11,$B$6:$B$35)</f>
        <v>0</v>
      </c>
      <c r="G8" s="42">
        <f>COUNTIF('1月入選目錄'!$D$12:$D$16,$B$6:$B$35)</f>
        <v>1</v>
      </c>
      <c r="H8" s="43">
        <f>COUNTIF('1月入選目錄'!$D$17:$D$45,$B$6:$B$35)+COUNTIF('1月入選目錄'!$H$9:$H$45,$B$6:$B$20)</f>
        <v>2</v>
      </c>
      <c r="I8" s="44">
        <f t="shared" ref="I8:I17" si="4">(D8*$D$4)+(E8*$E$4)+(F8*$F$4)+(G8*$G$4)+(H8*$H$4)</f>
        <v>8</v>
      </c>
      <c r="J8" s="26">
        <f t="shared" ref="J8:J17" si="5">C8+I8</f>
        <v>8</v>
      </c>
      <c r="K8" s="27">
        <f t="shared" ref="K8:K17" si="6">(D8*$D$5)+(E8*$E$5)+(F8*$F$5)+(G8*$G$5)</f>
        <v>20</v>
      </c>
    </row>
    <row r="9" spans="1:11" s="28" customFormat="1" ht="23.1" customHeight="1">
      <c r="A9" s="23">
        <f t="shared" si="0"/>
        <v>4</v>
      </c>
      <c r="B9" s="63" t="s">
        <v>51</v>
      </c>
      <c r="C9" s="29"/>
      <c r="D9" s="42">
        <f>COUNTIF('1月入選目錄'!$D$9,$B$6:$B$35)</f>
        <v>0</v>
      </c>
      <c r="E9" s="42">
        <f>COUNTIF('1月入選目錄'!$D$10,$B$6:$B$35)</f>
        <v>0</v>
      </c>
      <c r="F9" s="42">
        <f>COUNTIF('1月入選目錄'!$D$11,$B$6:$B$35)</f>
        <v>0</v>
      </c>
      <c r="G9" s="42">
        <f>COUNTIF('1月入選目錄'!$D$12:$D$16,$B$6:$B$35)</f>
        <v>0</v>
      </c>
      <c r="H9" s="43">
        <f>COUNTIF('1月入選目錄'!$D$17:$D$45,$B$6:$B$35)+COUNTIF('1月入選目錄'!$H$9:$H$45,$B$6:$B$20)</f>
        <v>8</v>
      </c>
      <c r="I9" s="44">
        <f t="shared" si="4"/>
        <v>8</v>
      </c>
      <c r="J9" s="26">
        <f t="shared" si="5"/>
        <v>8</v>
      </c>
      <c r="K9" s="27">
        <f t="shared" si="6"/>
        <v>0</v>
      </c>
    </row>
    <row r="10" spans="1:11" s="28" customFormat="1" ht="23.1" customHeight="1">
      <c r="A10" s="23">
        <f t="shared" si="0"/>
        <v>5</v>
      </c>
      <c r="B10" s="62" t="s">
        <v>47</v>
      </c>
      <c r="C10" s="29"/>
      <c r="D10" s="42">
        <f>COUNTIF('1月入選目錄'!$D$9,$B$6:$B$35)</f>
        <v>0</v>
      </c>
      <c r="E10" s="42">
        <f>COUNTIF('1月入選目錄'!$D$10,$B$6:$B$35)</f>
        <v>0</v>
      </c>
      <c r="F10" s="42">
        <f>COUNTIF('1月入選目錄'!$D$11,$B$6:$B$35)</f>
        <v>0</v>
      </c>
      <c r="G10" s="42">
        <f>COUNTIF('1月入選目錄'!$D$12:$D$16,$B$6:$B$35)</f>
        <v>1</v>
      </c>
      <c r="H10" s="43">
        <f>COUNTIF('1月入選目錄'!$D$17:$D$45,$B$6:$B$35)+COUNTIF('1月入選目錄'!$H$9:$H$45,$B$6:$B$20)</f>
        <v>5</v>
      </c>
      <c r="I10" s="44">
        <f t="shared" si="4"/>
        <v>7</v>
      </c>
      <c r="J10" s="26">
        <f t="shared" si="5"/>
        <v>7</v>
      </c>
      <c r="K10" s="27">
        <f t="shared" si="6"/>
        <v>5</v>
      </c>
    </row>
    <row r="11" spans="1:11" s="28" customFormat="1" ht="23.1" customHeight="1">
      <c r="A11" s="23">
        <f t="shared" si="0"/>
        <v>6</v>
      </c>
      <c r="B11" s="63" t="s">
        <v>49</v>
      </c>
      <c r="C11" s="24"/>
      <c r="D11" s="42">
        <f>COUNTIF('1月入選目錄'!$D$9,$B$6:$B$35)</f>
        <v>0</v>
      </c>
      <c r="E11" s="42">
        <f>COUNTIF('1月入選目錄'!$D$10,$B$6:$B$35)</f>
        <v>0</v>
      </c>
      <c r="F11" s="42">
        <f>COUNTIF('1月入選目錄'!$D$11,$B$6:$B$35)</f>
        <v>1</v>
      </c>
      <c r="G11" s="42">
        <f>COUNTIF('1月入選目錄'!$D$12:$D$16,$B$6:$B$35)</f>
        <v>1</v>
      </c>
      <c r="H11" s="43">
        <f>COUNTIF('1月入選目錄'!$D$17:$D$45,$B$6:$B$35)+COUNTIF('1月入選目錄'!$H$9:$H$45,$B$6:$B$20)</f>
        <v>1</v>
      </c>
      <c r="I11" s="44">
        <f t="shared" si="4"/>
        <v>6</v>
      </c>
      <c r="J11" s="26">
        <f t="shared" si="5"/>
        <v>6</v>
      </c>
      <c r="K11" s="27">
        <f t="shared" si="6"/>
        <v>15</v>
      </c>
    </row>
    <row r="12" spans="1:11" ht="23.1" customHeight="1">
      <c r="A12" s="23">
        <f t="shared" si="0"/>
        <v>7</v>
      </c>
      <c r="B12" s="62" t="s">
        <v>46</v>
      </c>
      <c r="C12" s="24"/>
      <c r="D12" s="42">
        <f>COUNTIF('1月入選目錄'!$D$9,$B$6:$B$35)</f>
        <v>0</v>
      </c>
      <c r="E12" s="42">
        <f>COUNTIF('1月入選目錄'!$D$10,$B$6:$B$35)</f>
        <v>0</v>
      </c>
      <c r="F12" s="42">
        <f>COUNTIF('1月入選目錄'!$D$11,$B$6:$B$35)</f>
        <v>0</v>
      </c>
      <c r="G12" s="42">
        <f>COUNTIF('1月入選目錄'!$D$12:$D$16,$B$6:$B$35)</f>
        <v>0</v>
      </c>
      <c r="H12" s="43">
        <f>COUNTIF('1月入選目錄'!$D$17:$D$45,$B$6:$B$35)+COUNTIF('1月入選目錄'!$H$9:$H$45,$B$6:$B$20)</f>
        <v>6</v>
      </c>
      <c r="I12" s="44">
        <f t="shared" si="4"/>
        <v>6</v>
      </c>
      <c r="J12" s="26">
        <f t="shared" si="5"/>
        <v>6</v>
      </c>
      <c r="K12" s="27">
        <f t="shared" si="6"/>
        <v>0</v>
      </c>
    </row>
    <row r="13" spans="1:11" ht="23.1" customHeight="1">
      <c r="A13" s="23">
        <f t="shared" si="0"/>
        <v>8</v>
      </c>
      <c r="B13" s="62" t="s">
        <v>120</v>
      </c>
      <c r="C13" s="24"/>
      <c r="D13" s="42">
        <f>COUNTIF('1月入選目錄'!$D$9,$B$6:$B$35)</f>
        <v>0</v>
      </c>
      <c r="E13" s="42">
        <f>COUNTIF('1月入選目錄'!$D$10,$B$6:$B$35)</f>
        <v>0</v>
      </c>
      <c r="F13" s="42">
        <f>COUNTIF('1月入選目錄'!$D$11,$B$6:$B$35)</f>
        <v>0</v>
      </c>
      <c r="G13" s="42">
        <f>COUNTIF('1月入選目錄'!$D$12:$D$16,$B$6:$B$35)</f>
        <v>0</v>
      </c>
      <c r="H13" s="43">
        <f>COUNTIF('1月入選目錄'!$D$17:$D$45,$B$6:$B$35)+COUNTIF('1月入選目錄'!$H$9:$H$45,$B$6:$B$20)</f>
        <v>6</v>
      </c>
      <c r="I13" s="44">
        <f t="shared" si="4"/>
        <v>6</v>
      </c>
      <c r="J13" s="26">
        <f t="shared" si="5"/>
        <v>6</v>
      </c>
      <c r="K13" s="27">
        <f t="shared" si="6"/>
        <v>0</v>
      </c>
    </row>
    <row r="14" spans="1:11" ht="23.1" customHeight="1">
      <c r="A14" s="23">
        <f t="shared" si="0"/>
        <v>9</v>
      </c>
      <c r="B14" s="64" t="s">
        <v>90</v>
      </c>
      <c r="C14" s="24"/>
      <c r="D14" s="42">
        <f>COUNTIF('1月入選目錄'!$D$9,$B$6:$B$35)</f>
        <v>0</v>
      </c>
      <c r="E14" s="42">
        <f>COUNTIF('1月入選目錄'!$D$10,$B$6:$B$35)</f>
        <v>0</v>
      </c>
      <c r="F14" s="42">
        <f>COUNTIF('1月入選目錄'!$D$11,$B$6:$B$35)</f>
        <v>0</v>
      </c>
      <c r="G14" s="42">
        <f>COUNTIF('1月入選目錄'!$D$12:$D$16,$B$6:$B$35)</f>
        <v>0</v>
      </c>
      <c r="H14" s="43">
        <f>COUNTIF('1月入選目錄'!$D$17:$D$45,$B$6:$B$35)+COUNTIF('1月入選目錄'!$H$9:$H$45,$B$6:$B$20)</f>
        <v>4</v>
      </c>
      <c r="I14" s="44">
        <f t="shared" si="4"/>
        <v>4</v>
      </c>
      <c r="J14" s="26">
        <f t="shared" si="5"/>
        <v>4</v>
      </c>
      <c r="K14" s="27">
        <f t="shared" si="6"/>
        <v>0</v>
      </c>
    </row>
    <row r="15" spans="1:11" ht="23.1" customHeight="1">
      <c r="A15" s="23">
        <f t="shared" si="0"/>
        <v>10</v>
      </c>
      <c r="B15" s="64" t="s">
        <v>99</v>
      </c>
      <c r="C15" s="24"/>
      <c r="D15" s="42">
        <f>COUNTIF('1月入選目錄'!$D$9,$B$6:$B$35)</f>
        <v>0</v>
      </c>
      <c r="E15" s="42">
        <f>COUNTIF('1月入選目錄'!$D$10,$B$6:$B$35)</f>
        <v>0</v>
      </c>
      <c r="F15" s="42">
        <f>COUNTIF('1月入選目錄'!$D$11,$B$6:$B$35)</f>
        <v>0</v>
      </c>
      <c r="G15" s="42">
        <f>COUNTIF('1月入選目錄'!$D$12:$D$16,$B$6:$B$35)</f>
        <v>0</v>
      </c>
      <c r="H15" s="43">
        <f>COUNTIF('1月入選目錄'!$D$17:$D$45,$B$6:$B$35)+COUNTIF('1月入選目錄'!$H$9:$H$45,$B$6:$B$20)</f>
        <v>2</v>
      </c>
      <c r="I15" s="44">
        <f t="shared" si="4"/>
        <v>2</v>
      </c>
      <c r="J15" s="26">
        <f t="shared" si="5"/>
        <v>2</v>
      </c>
      <c r="K15" s="27">
        <f t="shared" si="6"/>
        <v>0</v>
      </c>
    </row>
    <row r="16" spans="1:11" ht="23.1" customHeight="1">
      <c r="A16" s="23">
        <f t="shared" si="0"/>
        <v>11</v>
      </c>
      <c r="B16" s="64" t="s">
        <v>83</v>
      </c>
      <c r="C16" s="24"/>
      <c r="D16" s="42">
        <f>COUNTIF('1月入選目錄'!$D$9,$B$6:$B$35)</f>
        <v>0</v>
      </c>
      <c r="E16" s="42">
        <f>COUNTIF('1月入選目錄'!$D$10,$B$6:$B$35)</f>
        <v>0</v>
      </c>
      <c r="F16" s="42">
        <f>COUNTIF('1月入選目錄'!$D$11,$B$6:$B$35)</f>
        <v>0</v>
      </c>
      <c r="G16" s="42">
        <f>COUNTIF('1月入選目錄'!$D$12:$D$16,$B$6:$B$35)</f>
        <v>0</v>
      </c>
      <c r="H16" s="43">
        <f>COUNTIF('1月入選目錄'!$D$17:$D$45,$B$6:$B$35)+COUNTIF('1月入選目錄'!$H$9:$H$45,$B$6:$B$20)</f>
        <v>1</v>
      </c>
      <c r="I16" s="44">
        <f t="shared" si="4"/>
        <v>1</v>
      </c>
      <c r="J16" s="26">
        <f t="shared" si="5"/>
        <v>1</v>
      </c>
      <c r="K16" s="27">
        <f t="shared" si="6"/>
        <v>0</v>
      </c>
    </row>
    <row r="17" spans="1:11" ht="23.1" customHeight="1">
      <c r="A17" s="23">
        <f t="shared" si="0"/>
        <v>12</v>
      </c>
      <c r="B17" s="64" t="s">
        <v>48</v>
      </c>
      <c r="C17" s="29"/>
      <c r="D17" s="42">
        <f>COUNTIF('1月入選目錄'!$D$9,$B$6:$B$35)</f>
        <v>0</v>
      </c>
      <c r="E17" s="42">
        <f>COUNTIF('1月入選目錄'!$D$10,$B$6:$B$35)</f>
        <v>0</v>
      </c>
      <c r="F17" s="42">
        <f>COUNTIF('1月入選目錄'!$D$11,$B$6:$B$35)</f>
        <v>0</v>
      </c>
      <c r="G17" s="42">
        <f>COUNTIF('1月入選目錄'!$D$12:$D$16,$B$6:$B$35)</f>
        <v>0</v>
      </c>
      <c r="H17" s="43">
        <f>COUNTIF('1月入選目錄'!$D$17:$D$45,$B$6:$B$35)+COUNTIF('1月入選目錄'!$H$9:$H$45,$B$6:$B$20)</f>
        <v>1</v>
      </c>
      <c r="I17" s="44">
        <f t="shared" si="4"/>
        <v>1</v>
      </c>
      <c r="J17" s="26">
        <f t="shared" si="5"/>
        <v>1</v>
      </c>
      <c r="K17" s="27">
        <f t="shared" si="6"/>
        <v>0</v>
      </c>
    </row>
    <row r="18" spans="1:11" ht="23.1" customHeight="1">
      <c r="A18" s="23" t="str">
        <f t="shared" si="0"/>
        <v/>
      </c>
      <c r="B18" s="64"/>
      <c r="C18" s="29"/>
      <c r="D18" s="42"/>
      <c r="E18" s="42"/>
      <c r="F18" s="42"/>
      <c r="G18" s="42"/>
      <c r="H18" s="43"/>
      <c r="I18" s="44"/>
      <c r="J18" s="26"/>
      <c r="K18" s="27"/>
    </row>
    <row r="19" spans="1:11" ht="23.1" customHeight="1">
      <c r="A19" s="23" t="str">
        <f t="shared" ref="A19:A21" si="7">IF(B19&lt;&gt;"",A18+1,"")</f>
        <v/>
      </c>
      <c r="B19" s="3"/>
      <c r="C19" s="29"/>
      <c r="D19" s="42"/>
      <c r="E19" s="42"/>
      <c r="F19" s="42"/>
      <c r="G19" s="42"/>
      <c r="H19" s="43"/>
      <c r="I19" s="44"/>
      <c r="J19" s="26"/>
      <c r="K19" s="27"/>
    </row>
    <row r="20" spans="1:11" ht="23.1" customHeight="1">
      <c r="A20" s="23" t="str">
        <f t="shared" si="7"/>
        <v/>
      </c>
      <c r="B20" s="3"/>
      <c r="C20" s="32"/>
      <c r="D20" s="42"/>
      <c r="E20" s="42"/>
      <c r="F20" s="42"/>
      <c r="G20" s="42"/>
      <c r="H20" s="43"/>
      <c r="I20" s="44"/>
      <c r="J20" s="26"/>
      <c r="K20" s="27"/>
    </row>
    <row r="21" spans="1:11" ht="23.1" customHeight="1">
      <c r="A21" s="23" t="str">
        <f t="shared" si="7"/>
        <v/>
      </c>
      <c r="B21" s="3"/>
      <c r="C21" s="29"/>
      <c r="D21" s="42"/>
      <c r="E21" s="42"/>
      <c r="F21" s="42"/>
      <c r="G21" s="42"/>
      <c r="H21" s="43"/>
      <c r="I21" s="44"/>
      <c r="J21" s="26"/>
      <c r="K21" s="27"/>
    </row>
    <row r="22" spans="1:11" ht="23.1" customHeight="1">
      <c r="A22" s="23" t="str">
        <f t="shared" ref="A22:A35" si="8">IF(B22&lt;&gt;"",A21+1,"")</f>
        <v/>
      </c>
      <c r="B22" s="30"/>
      <c r="C22" s="29"/>
      <c r="D22" s="42"/>
      <c r="E22" s="42"/>
      <c r="F22" s="42"/>
      <c r="G22" s="42"/>
      <c r="H22" s="43"/>
      <c r="I22" s="44"/>
      <c r="J22" s="26"/>
      <c r="K22" s="27"/>
    </row>
    <row r="23" spans="1:11" ht="23.1" customHeight="1">
      <c r="A23" s="23" t="str">
        <f t="shared" si="8"/>
        <v/>
      </c>
      <c r="B23" s="3"/>
      <c r="C23" s="29"/>
      <c r="D23" s="42"/>
      <c r="E23" s="42"/>
      <c r="F23" s="42"/>
      <c r="G23" s="42"/>
      <c r="H23" s="43"/>
      <c r="I23" s="44"/>
      <c r="J23" s="26"/>
      <c r="K23" s="27"/>
    </row>
    <row r="24" spans="1:11" ht="23.1" customHeight="1">
      <c r="A24" s="23" t="str">
        <f t="shared" si="8"/>
        <v/>
      </c>
      <c r="B24" s="30"/>
      <c r="C24" s="29"/>
      <c r="D24" s="42"/>
      <c r="E24" s="42"/>
      <c r="F24" s="42"/>
      <c r="G24" s="42"/>
      <c r="H24" s="43"/>
      <c r="I24" s="44"/>
      <c r="J24" s="26"/>
      <c r="K24" s="27"/>
    </row>
    <row r="25" spans="1:11" ht="23.1" customHeight="1">
      <c r="A25" s="23" t="str">
        <f t="shared" si="8"/>
        <v/>
      </c>
      <c r="B25" s="30"/>
      <c r="C25" s="29"/>
      <c r="D25" s="42"/>
      <c r="E25" s="42"/>
      <c r="F25" s="42"/>
      <c r="G25" s="42"/>
      <c r="H25" s="43"/>
      <c r="I25" s="44"/>
      <c r="J25" s="26"/>
      <c r="K25" s="27"/>
    </row>
    <row r="26" spans="1:11" ht="23.1" customHeight="1">
      <c r="A26" s="23" t="str">
        <f t="shared" si="8"/>
        <v/>
      </c>
      <c r="B26" s="30"/>
      <c r="C26" s="29"/>
      <c r="D26" s="42"/>
      <c r="E26" s="42"/>
      <c r="F26" s="42"/>
      <c r="G26" s="42"/>
      <c r="H26" s="43"/>
      <c r="I26" s="44"/>
      <c r="J26" s="26"/>
      <c r="K26" s="27"/>
    </row>
    <row r="27" spans="1:11" ht="23.1" customHeight="1">
      <c r="A27" s="23" t="str">
        <f t="shared" si="8"/>
        <v/>
      </c>
      <c r="B27" s="31"/>
      <c r="C27" s="29"/>
      <c r="D27" s="42"/>
      <c r="E27" s="42"/>
      <c r="F27" s="42"/>
      <c r="G27" s="42"/>
      <c r="H27" s="43"/>
      <c r="I27" s="44"/>
      <c r="J27" s="26"/>
      <c r="K27" s="27"/>
    </row>
    <row r="28" spans="1:11" ht="23.1" customHeight="1">
      <c r="A28" s="23" t="str">
        <f t="shared" si="8"/>
        <v/>
      </c>
      <c r="B28" s="31"/>
      <c r="C28" s="29"/>
      <c r="D28" s="42"/>
      <c r="E28" s="42"/>
      <c r="F28" s="42"/>
      <c r="G28" s="42"/>
      <c r="H28" s="43"/>
      <c r="I28" s="44"/>
      <c r="J28" s="26"/>
      <c r="K28" s="27"/>
    </row>
    <row r="29" spans="1:11" s="8" customFormat="1" ht="23.1" customHeight="1">
      <c r="A29" s="23" t="str">
        <f t="shared" si="8"/>
        <v/>
      </c>
      <c r="B29" s="31"/>
      <c r="C29" s="33"/>
      <c r="D29" s="42"/>
      <c r="E29" s="42"/>
      <c r="F29" s="42"/>
      <c r="G29" s="42"/>
      <c r="H29" s="43"/>
      <c r="I29" s="44"/>
      <c r="J29" s="26"/>
      <c r="K29" s="27"/>
    </row>
    <row r="30" spans="1:11" s="8" customFormat="1" ht="23.1" customHeight="1">
      <c r="A30" s="23" t="str">
        <f t="shared" si="8"/>
        <v/>
      </c>
      <c r="B30" s="31"/>
      <c r="C30" s="33"/>
      <c r="D30" s="42"/>
      <c r="E30" s="42"/>
      <c r="F30" s="42"/>
      <c r="G30" s="42"/>
      <c r="H30" s="43"/>
      <c r="I30" s="44"/>
      <c r="J30" s="26"/>
      <c r="K30" s="27"/>
    </row>
    <row r="31" spans="1:11" s="8" customFormat="1" ht="23.1" customHeight="1">
      <c r="A31" s="23" t="str">
        <f t="shared" si="8"/>
        <v/>
      </c>
      <c r="B31" s="31"/>
      <c r="C31" s="33"/>
      <c r="D31" s="42"/>
      <c r="E31" s="42"/>
      <c r="F31" s="42"/>
      <c r="G31" s="42"/>
      <c r="H31" s="43"/>
      <c r="I31" s="44"/>
      <c r="J31" s="26"/>
      <c r="K31" s="27"/>
    </row>
    <row r="32" spans="1:11" s="8" customFormat="1" ht="23.1" customHeight="1">
      <c r="A32" s="23" t="str">
        <f t="shared" si="8"/>
        <v/>
      </c>
      <c r="B32" s="31"/>
      <c r="C32" s="33"/>
      <c r="D32" s="42"/>
      <c r="E32" s="42"/>
      <c r="F32" s="42"/>
      <c r="G32" s="42"/>
      <c r="H32" s="43"/>
      <c r="I32" s="44"/>
      <c r="J32" s="26"/>
      <c r="K32" s="27"/>
    </row>
    <row r="33" spans="1:11" s="8" customFormat="1" ht="23.1" customHeight="1">
      <c r="A33" s="23" t="str">
        <f t="shared" si="8"/>
        <v/>
      </c>
      <c r="B33" s="31"/>
      <c r="C33" s="33"/>
      <c r="D33" s="42"/>
      <c r="E33" s="42"/>
      <c r="F33" s="42"/>
      <c r="G33" s="42"/>
      <c r="H33" s="43"/>
      <c r="I33" s="44"/>
      <c r="J33" s="26"/>
      <c r="K33" s="27"/>
    </row>
    <row r="34" spans="1:11" s="8" customFormat="1" ht="23.1" customHeight="1">
      <c r="A34" s="23" t="str">
        <f t="shared" si="8"/>
        <v/>
      </c>
      <c r="B34" s="31"/>
      <c r="C34" s="33"/>
      <c r="D34" s="42"/>
      <c r="E34" s="42"/>
      <c r="F34" s="42"/>
      <c r="G34" s="42"/>
      <c r="H34" s="43"/>
      <c r="I34" s="44"/>
      <c r="J34" s="26"/>
      <c r="K34" s="27"/>
    </row>
    <row r="35" spans="1:11" s="8" customFormat="1" ht="23.1" customHeight="1" thickBot="1">
      <c r="A35" s="23" t="str">
        <f t="shared" si="8"/>
        <v/>
      </c>
      <c r="B35" s="31"/>
      <c r="C35" s="33"/>
      <c r="D35" s="56"/>
      <c r="E35" s="56"/>
      <c r="F35" s="56"/>
      <c r="G35" s="56"/>
      <c r="H35" s="57"/>
      <c r="I35" s="25"/>
      <c r="J35" s="26"/>
      <c r="K35" s="27"/>
    </row>
    <row r="36" spans="1:11" s="8" customFormat="1" ht="23.1" customHeight="1" thickBot="1">
      <c r="A36" s="82" t="s">
        <v>28</v>
      </c>
      <c r="B36" s="83"/>
      <c r="C36" s="34"/>
      <c r="D36" s="34">
        <f t="shared" ref="D36:I36" si="9">SUM(D6:D29)</f>
        <v>1</v>
      </c>
      <c r="E36" s="34">
        <f t="shared" si="9"/>
        <v>1</v>
      </c>
      <c r="F36" s="34">
        <f t="shared" si="9"/>
        <v>1</v>
      </c>
      <c r="G36" s="34">
        <f t="shared" si="9"/>
        <v>5</v>
      </c>
      <c r="H36" s="35">
        <f t="shared" si="9"/>
        <v>48</v>
      </c>
      <c r="I36" s="36">
        <f t="shared" si="9"/>
        <v>70</v>
      </c>
      <c r="J36" s="37">
        <f>I36+C36</f>
        <v>70</v>
      </c>
      <c r="K36" s="38">
        <f>SUM(K6:K29)</f>
        <v>75</v>
      </c>
    </row>
    <row r="37" spans="1:11" s="41" customFormat="1" ht="23.1" customHeight="1">
      <c r="A37" s="39" t="s">
        <v>29</v>
      </c>
      <c r="B37" s="67"/>
      <c r="C37" s="40"/>
      <c r="D37" s="40"/>
      <c r="E37" s="40"/>
      <c r="F37" s="40"/>
      <c r="G37" s="40"/>
      <c r="H37" s="40"/>
    </row>
  </sheetData>
  <mergeCells count="9">
    <mergeCell ref="A36:B36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B9BCF-4885-4D56-A9DC-AC7B71818E64}">
  <dimension ref="A1:Q36"/>
  <sheetViews>
    <sheetView workbookViewId="0">
      <selection activeCell="T19" sqref="T19"/>
    </sheetView>
  </sheetViews>
  <sheetFormatPr defaultColWidth="8.875" defaultRowHeight="16.5"/>
  <cols>
    <col min="1" max="1" width="6.375" style="8" customWidth="1"/>
    <col min="2" max="2" width="9.375" style="8" customWidth="1"/>
    <col min="3" max="3" width="5.625" style="8" customWidth="1"/>
    <col min="4" max="4" width="5.625" style="8" bestFit="1" customWidth="1"/>
    <col min="5" max="10" width="5.625" style="8" customWidth="1"/>
    <col min="11" max="11" width="5.625" style="8" bestFit="1" customWidth="1"/>
    <col min="12" max="14" width="5.625" style="8" customWidth="1"/>
    <col min="15" max="15" width="7.5" style="8" customWidth="1"/>
    <col min="16" max="16" width="3.25" style="8" customWidth="1"/>
    <col min="17" max="16384" width="8.875" style="8"/>
  </cols>
  <sheetData>
    <row r="1" spans="1:15" ht="42" customHeight="1" thickBot="1">
      <c r="A1" s="101" t="s">
        <v>121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20.100000000000001" customHeight="1">
      <c r="A2" s="102" t="s">
        <v>17</v>
      </c>
      <c r="B2" s="104" t="s">
        <v>18</v>
      </c>
      <c r="C2" s="97" t="s">
        <v>30</v>
      </c>
      <c r="D2" s="97" t="s">
        <v>31</v>
      </c>
      <c r="E2" s="97" t="s">
        <v>32</v>
      </c>
      <c r="F2" s="97" t="s">
        <v>33</v>
      </c>
      <c r="G2" s="97" t="s">
        <v>34</v>
      </c>
      <c r="H2" s="97" t="s">
        <v>35</v>
      </c>
      <c r="I2" s="97" t="s">
        <v>36</v>
      </c>
      <c r="J2" s="97" t="s">
        <v>37</v>
      </c>
      <c r="K2" s="97" t="s">
        <v>38</v>
      </c>
      <c r="L2" s="97" t="s">
        <v>39</v>
      </c>
      <c r="M2" s="97" t="s">
        <v>40</v>
      </c>
      <c r="N2" s="97" t="s">
        <v>41</v>
      </c>
      <c r="O2" s="99" t="s">
        <v>42</v>
      </c>
    </row>
    <row r="3" spans="1:15" ht="20.100000000000001" customHeight="1" thickBot="1">
      <c r="A3" s="103"/>
      <c r="B3" s="105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ht="19.5" hidden="1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15"/>
    </row>
    <row r="5" spans="1:15" ht="19.5" hidden="1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22"/>
    </row>
    <row r="6" spans="1:15" ht="24" customHeight="1">
      <c r="A6" s="23">
        <f t="shared" ref="A6:A27" si="0">IF(B6&lt;&gt;"",A5+1,"")</f>
        <v>1</v>
      </c>
      <c r="B6" s="62" t="s">
        <v>44</v>
      </c>
      <c r="C6" s="47">
        <f>SUMIFS('1月積分表'!$I$6:$I$35,'1月積分表'!$B$6:$B$35,$B$6:$B$33)</f>
        <v>12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8">
        <f t="shared" ref="O6:O17" si="1">SUM(C6:N6)</f>
        <v>12</v>
      </c>
    </row>
    <row r="7" spans="1:15" ht="24" customHeight="1">
      <c r="A7" s="23">
        <f t="shared" si="0"/>
        <v>2</v>
      </c>
      <c r="B7" s="62" t="s">
        <v>45</v>
      </c>
      <c r="C7" s="47">
        <f>SUMIFS('1月積分表'!$I$6:$I$35,'1月積分表'!$B$6:$B$35,$B$6:$B$33)</f>
        <v>9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>
        <f t="shared" si="1"/>
        <v>9</v>
      </c>
    </row>
    <row r="8" spans="1:15" ht="24" customHeight="1">
      <c r="A8" s="23">
        <f t="shared" si="0"/>
        <v>3</v>
      </c>
      <c r="B8" s="62" t="s">
        <v>62</v>
      </c>
      <c r="C8" s="47">
        <f>SUMIFS('1月積分表'!$I$6:$I$35,'1月積分表'!$B$6:$B$35,$B$6:$B$33)</f>
        <v>8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>
        <f t="shared" si="1"/>
        <v>8</v>
      </c>
    </row>
    <row r="9" spans="1:15" ht="24" customHeight="1">
      <c r="A9" s="23">
        <f t="shared" si="0"/>
        <v>4</v>
      </c>
      <c r="B9" s="63" t="s">
        <v>51</v>
      </c>
      <c r="C9" s="47">
        <f>SUMIFS('1月積分表'!$I$6:$I$35,'1月積分表'!$B$6:$B$35,$B$6:$B$33)</f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8">
        <f t="shared" si="1"/>
        <v>8</v>
      </c>
    </row>
    <row r="10" spans="1:15" ht="24" customHeight="1">
      <c r="A10" s="23">
        <f t="shared" si="0"/>
        <v>5</v>
      </c>
      <c r="B10" s="62" t="s">
        <v>47</v>
      </c>
      <c r="C10" s="47">
        <f>SUMIFS('1月積分表'!$I$6:$I$35,'1月積分表'!$B$6:$B$35,$B$6:$B$33)</f>
        <v>7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>
        <f t="shared" si="1"/>
        <v>7</v>
      </c>
    </row>
    <row r="11" spans="1:15" ht="24" customHeight="1">
      <c r="A11" s="23">
        <f t="shared" si="0"/>
        <v>6</v>
      </c>
      <c r="B11" s="63" t="s">
        <v>49</v>
      </c>
      <c r="C11" s="47">
        <f>SUMIFS('1月積分表'!$I$6:$I$35,'1月積分表'!$B$6:$B$35,$B$6:$B$33)</f>
        <v>6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>
        <f t="shared" si="1"/>
        <v>6</v>
      </c>
    </row>
    <row r="12" spans="1:15" ht="24" customHeight="1">
      <c r="A12" s="23">
        <f t="shared" si="0"/>
        <v>7</v>
      </c>
      <c r="B12" s="62" t="s">
        <v>46</v>
      </c>
      <c r="C12" s="47">
        <f>SUMIFS('1月積分表'!$I$6:$I$35,'1月積分表'!$B$6:$B$35,$B$6:$B$33)</f>
        <v>6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>
        <f t="shared" si="1"/>
        <v>6</v>
      </c>
    </row>
    <row r="13" spans="1:15" ht="24" customHeight="1">
      <c r="A13" s="23">
        <f t="shared" si="0"/>
        <v>8</v>
      </c>
      <c r="B13" s="62" t="s">
        <v>120</v>
      </c>
      <c r="C13" s="47">
        <f>SUMIFS('1月積分表'!$I$6:$I$35,'1月積分表'!$B$6:$B$35,$B$6:$B$33)</f>
        <v>6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>
        <f t="shared" si="1"/>
        <v>6</v>
      </c>
    </row>
    <row r="14" spans="1:15" ht="24" customHeight="1">
      <c r="A14" s="23">
        <f t="shared" si="0"/>
        <v>9</v>
      </c>
      <c r="B14" s="64" t="s">
        <v>90</v>
      </c>
      <c r="C14" s="47">
        <f>SUMIFS('1月積分表'!$I$6:$I$35,'1月積分表'!$B$6:$B$35,$B$6:$B$33)</f>
        <v>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>
        <f t="shared" si="1"/>
        <v>4</v>
      </c>
    </row>
    <row r="15" spans="1:15" ht="24" customHeight="1">
      <c r="A15" s="23">
        <f t="shared" si="0"/>
        <v>10</v>
      </c>
      <c r="B15" s="64" t="s">
        <v>99</v>
      </c>
      <c r="C15" s="47">
        <f>SUMIFS('1月積分表'!$I$6:$I$35,'1月積分表'!$B$6:$B$35,$B$6:$B$33)</f>
        <v>2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>
        <f t="shared" si="1"/>
        <v>2</v>
      </c>
    </row>
    <row r="16" spans="1:15" ht="24" customHeight="1">
      <c r="A16" s="23">
        <f t="shared" si="0"/>
        <v>11</v>
      </c>
      <c r="B16" s="64" t="s">
        <v>83</v>
      </c>
      <c r="C16" s="47">
        <f>SUMIFS('1月積分表'!$I$6:$I$35,'1月積分表'!$B$6:$B$35,$B$6:$B$33)</f>
        <v>1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>
        <f t="shared" si="1"/>
        <v>1</v>
      </c>
    </row>
    <row r="17" spans="1:15" ht="24" customHeight="1">
      <c r="A17" s="23">
        <f t="shared" si="0"/>
        <v>12</v>
      </c>
      <c r="B17" s="64" t="s">
        <v>48</v>
      </c>
      <c r="C17" s="47">
        <f>SUMIFS('1月積分表'!$I$6:$I$35,'1月積分表'!$B$6:$B$35,$B$6:$B$33)</f>
        <v>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>
        <f t="shared" si="1"/>
        <v>1</v>
      </c>
    </row>
    <row r="18" spans="1:15" ht="24" customHeight="1">
      <c r="A18" s="23" t="str">
        <f t="shared" si="0"/>
        <v/>
      </c>
      <c r="B18" s="61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8"/>
    </row>
    <row r="19" spans="1:15" ht="24" customHeight="1">
      <c r="A19" s="23" t="str">
        <f t="shared" si="0"/>
        <v/>
      </c>
      <c r="B19" s="61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/>
    </row>
    <row r="20" spans="1:15" ht="24" customHeight="1">
      <c r="A20" s="23" t="str">
        <f t="shared" si="0"/>
        <v/>
      </c>
      <c r="B20" s="61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</row>
    <row r="21" spans="1:15" ht="24" customHeight="1">
      <c r="A21" s="23" t="str">
        <f t="shared" si="0"/>
        <v/>
      </c>
      <c r="B21" s="61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8"/>
    </row>
    <row r="22" spans="1:15" ht="24" customHeight="1">
      <c r="A22" s="23" t="str">
        <f t="shared" si="0"/>
        <v/>
      </c>
      <c r="B22" s="61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</row>
    <row r="23" spans="1:15" ht="24" customHeight="1">
      <c r="A23" s="23" t="str">
        <f t="shared" si="0"/>
        <v/>
      </c>
      <c r="B23" s="30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 ht="24" customHeight="1">
      <c r="A24" s="23" t="str">
        <f t="shared" si="0"/>
        <v/>
      </c>
      <c r="B24" s="61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5" ht="24" customHeight="1">
      <c r="A25" s="23" t="str">
        <f t="shared" si="0"/>
        <v/>
      </c>
      <c r="B25" s="30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</row>
    <row r="26" spans="1:15" ht="24" customHeight="1">
      <c r="A26" s="23" t="str">
        <f t="shared" si="0"/>
        <v/>
      </c>
      <c r="B26" s="30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</row>
    <row r="27" spans="1:15" ht="24" customHeight="1">
      <c r="A27" s="23" t="str">
        <f t="shared" si="0"/>
        <v/>
      </c>
      <c r="B27" s="31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</row>
    <row r="28" spans="1:15" ht="24" customHeight="1">
      <c r="A28" s="23" t="str">
        <f t="shared" ref="A28:A33" si="2">IF(B28&lt;&gt;"",A27+1,"")</f>
        <v/>
      </c>
      <c r="B28" s="31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/>
    </row>
    <row r="29" spans="1:15" ht="24" customHeight="1">
      <c r="A29" s="23" t="str">
        <f t="shared" si="2"/>
        <v/>
      </c>
      <c r="B29" s="31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</row>
    <row r="30" spans="1:15" ht="24" customHeight="1">
      <c r="A30" s="23" t="str">
        <f t="shared" si="2"/>
        <v/>
      </c>
      <c r="B30" s="31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</row>
    <row r="31" spans="1:15" ht="24" customHeight="1">
      <c r="A31" s="23" t="str">
        <f t="shared" si="2"/>
        <v/>
      </c>
      <c r="B31" s="31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</row>
    <row r="32" spans="1:15" ht="24" customHeight="1">
      <c r="A32" s="23" t="str">
        <f t="shared" si="2"/>
        <v/>
      </c>
      <c r="B32" s="49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8"/>
    </row>
    <row r="33" spans="1:17" ht="24" customHeight="1" thickBot="1">
      <c r="A33" s="58" t="str">
        <f t="shared" si="2"/>
        <v/>
      </c>
      <c r="B33" s="59"/>
      <c r="C33" s="50"/>
      <c r="D33" s="50"/>
      <c r="E33" s="50"/>
      <c r="F33" s="50"/>
      <c r="G33" s="50"/>
      <c r="H33" s="50"/>
      <c r="I33" s="50"/>
      <c r="J33" s="50"/>
      <c r="K33" s="47"/>
      <c r="L33" s="50"/>
      <c r="M33" s="50"/>
      <c r="N33" s="47"/>
      <c r="O33" s="51"/>
    </row>
    <row r="34" spans="1:17" ht="24" customHeight="1" thickBot="1">
      <c r="A34" s="82" t="s">
        <v>28</v>
      </c>
      <c r="B34" s="83"/>
      <c r="C34" s="52">
        <f>SUM(C6:C32)</f>
        <v>70</v>
      </c>
      <c r="D34" s="52">
        <f t="shared" ref="D34:N34" si="3">SUM(D6:D32)</f>
        <v>0</v>
      </c>
      <c r="E34" s="52">
        <f t="shared" si="3"/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  <c r="K34" s="52">
        <f t="shared" si="3"/>
        <v>0</v>
      </c>
      <c r="L34" s="52">
        <f t="shared" si="3"/>
        <v>0</v>
      </c>
      <c r="M34" s="52">
        <f t="shared" si="3"/>
        <v>0</v>
      </c>
      <c r="N34" s="52">
        <f t="shared" si="3"/>
        <v>0</v>
      </c>
      <c r="O34" s="53">
        <f>SUM(O6:O32)</f>
        <v>70</v>
      </c>
      <c r="Q34" s="54"/>
    </row>
    <row r="36" spans="1:17" ht="21">
      <c r="A36" s="39" t="s">
        <v>29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</sheetData>
  <mergeCells count="17">
    <mergeCell ref="N2:N3"/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34:B34"/>
    <mergeCell ref="J2:J3"/>
    <mergeCell ref="K2:K3"/>
    <mergeCell ref="L2:L3"/>
    <mergeCell ref="M2:M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1月入選目錄</vt:lpstr>
      <vt:lpstr>1月積分表</vt:lpstr>
      <vt:lpstr>各月成績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Administrator</cp:lastModifiedBy>
  <dcterms:created xsi:type="dcterms:W3CDTF">2021-08-14T12:32:24Z</dcterms:created>
  <dcterms:modified xsi:type="dcterms:W3CDTF">2024-02-03T02:44:27Z</dcterms:modified>
</cp:coreProperties>
</file>