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13年桃會沙龍積分及照片\113年1-12月積分表\"/>
    </mc:Choice>
  </mc:AlternateContent>
  <xr:revisionPtr revIDLastSave="0" documentId="13_ncr:1_{04D1FED2-2290-4921-9DB7-EA545E9D96DF}" xr6:coauthVersionLast="47" xr6:coauthVersionMax="47" xr10:uidLastSave="{00000000-0000-0000-0000-000000000000}"/>
  <bookViews>
    <workbookView xWindow="-98" yWindow="-98" windowWidth="21795" windowHeight="11625" firstSheet="17" activeTab="23" xr2:uid="{00000000-000D-0000-FFFF-FFFF00000000}"/>
  </bookViews>
  <sheets>
    <sheet name="1月沙龍" sheetId="13" r:id="rId1"/>
    <sheet name="1月累計分數" sheetId="14" r:id="rId2"/>
    <sheet name="2月沙龍" sheetId="15" r:id="rId3"/>
    <sheet name="2月累計分數" sheetId="16" r:id="rId4"/>
    <sheet name="3月沙龍" sheetId="17" r:id="rId5"/>
    <sheet name="3月累計分數" sheetId="18" r:id="rId6"/>
    <sheet name="4月份" sheetId="10" r:id="rId7"/>
    <sheet name="4月累計分數" sheetId="12" r:id="rId8"/>
    <sheet name="5月份" sheetId="19" r:id="rId9"/>
    <sheet name="5月累積分數" sheetId="20" r:id="rId10"/>
    <sheet name="6月份" sheetId="21" r:id="rId11"/>
    <sheet name="6月累積分數" sheetId="22" r:id="rId12"/>
    <sheet name="7月份" sheetId="23" r:id="rId13"/>
    <sheet name="7月累積分數" sheetId="24" r:id="rId14"/>
    <sheet name="8月份" sheetId="25" r:id="rId15"/>
    <sheet name="8月累積分數" sheetId="26" r:id="rId16"/>
    <sheet name="9月份" sheetId="27" r:id="rId17"/>
    <sheet name="9月累積分數" sheetId="28" r:id="rId18"/>
    <sheet name="10月份" sheetId="29" r:id="rId19"/>
    <sheet name="10月累積分數" sheetId="30" r:id="rId20"/>
    <sheet name="11月份" sheetId="31" r:id="rId21"/>
    <sheet name="11月累積分數" sheetId="32" r:id="rId22"/>
    <sheet name="12月份" sheetId="33" r:id="rId23"/>
    <sheet name="12月累積分數" sheetId="34" r:id="rId24"/>
  </sheets>
  <definedNames>
    <definedName name="_xlnm.Print_Area" localSheetId="6">'4月份'!$A$1:$H$26</definedName>
    <definedName name="_xlnm.Print_Area" localSheetId="7">'4月累計分數'!$B$1:$L$14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34" l="1"/>
  <c r="J9" i="34"/>
  <c r="J8" i="34"/>
  <c r="J7" i="34"/>
  <c r="J6" i="34"/>
  <c r="J5" i="34"/>
  <c r="J4" i="34"/>
  <c r="J10" i="32"/>
  <c r="J9" i="32"/>
  <c r="J8" i="32"/>
  <c r="J7" i="32"/>
  <c r="J6" i="32"/>
  <c r="J5" i="32"/>
  <c r="J4" i="32"/>
  <c r="J10" i="30"/>
  <c r="J9" i="30"/>
  <c r="J8" i="30"/>
  <c r="J7" i="30"/>
  <c r="J6" i="30"/>
  <c r="J5" i="30"/>
  <c r="J4" i="30"/>
  <c r="J10" i="28"/>
  <c r="J9" i="28"/>
  <c r="J8" i="28"/>
  <c r="J7" i="28"/>
  <c r="J6" i="28"/>
  <c r="J5" i="28"/>
  <c r="J4" i="28"/>
  <c r="J10" i="26"/>
  <c r="J9" i="26"/>
  <c r="J8" i="26"/>
  <c r="J7" i="26"/>
  <c r="J6" i="26"/>
  <c r="J5" i="26"/>
  <c r="J4" i="26"/>
  <c r="J10" i="24"/>
  <c r="J9" i="24"/>
  <c r="J8" i="24"/>
  <c r="J7" i="24"/>
  <c r="J6" i="24"/>
  <c r="J5" i="24"/>
  <c r="J4" i="24"/>
  <c r="J10" i="22" l="1"/>
  <c r="J9" i="22"/>
  <c r="J8" i="22"/>
  <c r="J7" i="22"/>
  <c r="J6" i="22"/>
  <c r="J5" i="22"/>
  <c r="J4" i="22"/>
  <c r="J10" i="20"/>
  <c r="J9" i="20"/>
  <c r="J8" i="20"/>
  <c r="J7" i="20"/>
  <c r="J6" i="20"/>
  <c r="J5" i="20"/>
  <c r="J4" i="20"/>
  <c r="J5" i="12"/>
  <c r="J6" i="12"/>
  <c r="J7" i="12"/>
  <c r="J8" i="12"/>
  <c r="J9" i="12"/>
  <c r="J10" i="12"/>
  <c r="J4" i="12"/>
  <c r="J10" i="18"/>
  <c r="J9" i="18"/>
  <c r="J8" i="18"/>
  <c r="J7" i="18"/>
  <c r="J6" i="18"/>
  <c r="J5" i="18"/>
  <c r="J4" i="18"/>
  <c r="J7" i="16"/>
  <c r="K7" i="16" s="1"/>
  <c r="D7" i="18" s="1"/>
  <c r="J8" i="16"/>
  <c r="K8" i="16" s="1"/>
  <c r="D8" i="18" s="1"/>
  <c r="J7" i="14"/>
  <c r="K7" i="14" s="1"/>
  <c r="J8" i="14"/>
  <c r="K8" i="14" s="1"/>
  <c r="J10" i="16"/>
  <c r="K10" i="16" s="1"/>
  <c r="D10" i="18" s="1"/>
  <c r="J9" i="16"/>
  <c r="K9" i="16" s="1"/>
  <c r="D9" i="18" s="1"/>
  <c r="J6" i="16"/>
  <c r="K6" i="16" s="1"/>
  <c r="D6" i="18" s="1"/>
  <c r="J5" i="16"/>
  <c r="K5" i="16" s="1"/>
  <c r="D5" i="18" s="1"/>
  <c r="J4" i="16"/>
  <c r="J4" i="14"/>
  <c r="K4" i="14" s="1"/>
  <c r="D4" i="16" s="1"/>
  <c r="J5" i="14"/>
  <c r="K5" i="14" s="1"/>
  <c r="J6" i="14"/>
  <c r="K6" i="14" s="1"/>
  <c r="J9" i="14"/>
  <c r="K9" i="14" s="1"/>
  <c r="J10" i="14"/>
  <c r="K10" i="14" s="1"/>
  <c r="K8" i="18" l="1"/>
  <c r="D8" i="12" s="1"/>
  <c r="K8" i="12" s="1"/>
  <c r="D8" i="20" s="1"/>
  <c r="K8" i="20" s="1"/>
  <c r="D8" i="22" s="1"/>
  <c r="K8" i="22" s="1"/>
  <c r="D8" i="24" s="1"/>
  <c r="K8" i="24" s="1"/>
  <c r="D8" i="26" s="1"/>
  <c r="K8" i="26" s="1"/>
  <c r="D8" i="28" s="1"/>
  <c r="K8" i="28" s="1"/>
  <c r="D8" i="30" s="1"/>
  <c r="K8" i="30" s="1"/>
  <c r="D8" i="32" s="1"/>
  <c r="K8" i="32" s="1"/>
  <c r="D8" i="34" s="1"/>
  <c r="K8" i="34" s="1"/>
  <c r="K5" i="18"/>
  <c r="D5" i="12" s="1"/>
  <c r="K5" i="12" s="1"/>
  <c r="D5" i="20" s="1"/>
  <c r="K5" i="20" s="1"/>
  <c r="D5" i="22" s="1"/>
  <c r="K5" i="22" s="1"/>
  <c r="D5" i="24" s="1"/>
  <c r="K5" i="24" s="1"/>
  <c r="D5" i="26" s="1"/>
  <c r="K5" i="26" s="1"/>
  <c r="D5" i="28" s="1"/>
  <c r="K5" i="28" s="1"/>
  <c r="D5" i="30" s="1"/>
  <c r="K5" i="30" s="1"/>
  <c r="D5" i="32" s="1"/>
  <c r="K5" i="32" s="1"/>
  <c r="D5" i="34" s="1"/>
  <c r="K5" i="34" s="1"/>
  <c r="K9" i="18"/>
  <c r="D9" i="12" s="1"/>
  <c r="K9" i="12" s="1"/>
  <c r="D9" i="20" s="1"/>
  <c r="K9" i="20" s="1"/>
  <c r="D9" i="22" s="1"/>
  <c r="K9" i="22" s="1"/>
  <c r="D9" i="24" s="1"/>
  <c r="K9" i="24" s="1"/>
  <c r="D9" i="26" s="1"/>
  <c r="K9" i="26" s="1"/>
  <c r="D9" i="28" s="1"/>
  <c r="K9" i="28" s="1"/>
  <c r="D9" i="30" s="1"/>
  <c r="K9" i="30" s="1"/>
  <c r="D9" i="32" s="1"/>
  <c r="K9" i="32" s="1"/>
  <c r="D9" i="34" s="1"/>
  <c r="K9" i="34" s="1"/>
  <c r="K10" i="18"/>
  <c r="D10" i="12" s="1"/>
  <c r="K10" i="12" s="1"/>
  <c r="D10" i="20" s="1"/>
  <c r="K10" i="20" s="1"/>
  <c r="D10" i="22" s="1"/>
  <c r="K10" i="22" s="1"/>
  <c r="D10" i="24" s="1"/>
  <c r="K10" i="24" s="1"/>
  <c r="D10" i="26" s="1"/>
  <c r="K10" i="26" s="1"/>
  <c r="D10" i="28" s="1"/>
  <c r="K10" i="28" s="1"/>
  <c r="D10" i="30" s="1"/>
  <c r="K10" i="30" s="1"/>
  <c r="D10" i="32" s="1"/>
  <c r="K10" i="32" s="1"/>
  <c r="D10" i="34" s="1"/>
  <c r="K10" i="34" s="1"/>
  <c r="K7" i="18"/>
  <c r="D7" i="12" s="1"/>
  <c r="K7" i="12" s="1"/>
  <c r="D7" i="20" s="1"/>
  <c r="K7" i="20" s="1"/>
  <c r="D7" i="22" s="1"/>
  <c r="K7" i="22" s="1"/>
  <c r="D7" i="24" s="1"/>
  <c r="K7" i="24" s="1"/>
  <c r="D7" i="26" s="1"/>
  <c r="K7" i="26" s="1"/>
  <c r="D7" i="28" s="1"/>
  <c r="K7" i="28" s="1"/>
  <c r="D7" i="30" s="1"/>
  <c r="K7" i="30" s="1"/>
  <c r="D7" i="32" s="1"/>
  <c r="K7" i="32" s="1"/>
  <c r="D7" i="34" s="1"/>
  <c r="K7" i="34" s="1"/>
  <c r="K6" i="18"/>
  <c r="D6" i="12" s="1"/>
  <c r="K6" i="12" s="1"/>
  <c r="D6" i="20" s="1"/>
  <c r="K6" i="20" s="1"/>
  <c r="D6" i="22" s="1"/>
  <c r="K6" i="22" s="1"/>
  <c r="D6" i="24" s="1"/>
  <c r="K6" i="24" s="1"/>
  <c r="D6" i="26" s="1"/>
  <c r="K6" i="26" s="1"/>
  <c r="D6" i="28" s="1"/>
  <c r="K6" i="28" s="1"/>
  <c r="D6" i="30" s="1"/>
  <c r="K6" i="30" s="1"/>
  <c r="D6" i="32" s="1"/>
  <c r="K6" i="32" s="1"/>
  <c r="D6" i="34" s="1"/>
  <c r="K6" i="34" s="1"/>
  <c r="K4" i="16"/>
  <c r="D4" i="18" s="1"/>
  <c r="K4" i="18" s="1"/>
  <c r="D4" i="12" s="1"/>
  <c r="K4" i="12" s="1"/>
  <c r="D4" i="20" s="1"/>
  <c r="K4" i="20" s="1"/>
  <c r="D4" i="22" s="1"/>
  <c r="K4" i="22" s="1"/>
  <c r="D4" i="24" s="1"/>
  <c r="K4" i="24" s="1"/>
  <c r="D4" i="26" s="1"/>
  <c r="K4" i="26" s="1"/>
  <c r="D4" i="28" s="1"/>
  <c r="K4" i="28" s="1"/>
  <c r="D4" i="30" s="1"/>
  <c r="K4" i="30" s="1"/>
  <c r="D4" i="32" s="1"/>
  <c r="K4" i="32" s="1"/>
  <c r="D4" i="34" s="1"/>
  <c r="K4" i="34" s="1"/>
</calcChain>
</file>

<file path=xl/sharedStrings.xml><?xml version="1.0" encoding="utf-8"?>
<sst xmlns="http://schemas.openxmlformats.org/spreadsheetml/2006/main" count="1497" uniqueCount="514">
  <si>
    <t>詹勳龍</t>
    <phoneticPr fontId="2" type="noConversion"/>
  </si>
  <si>
    <t>劉秀玲</t>
    <phoneticPr fontId="2" type="noConversion"/>
  </si>
  <si>
    <t>跳高</t>
    <phoneticPr fontId="2" type="noConversion"/>
  </si>
  <si>
    <t>環頸雉</t>
    <phoneticPr fontId="2" type="noConversion"/>
  </si>
  <si>
    <t>雙雄</t>
    <phoneticPr fontId="2" type="noConversion"/>
  </si>
  <si>
    <t>魚鷹</t>
    <phoneticPr fontId="2" type="noConversion"/>
  </si>
  <si>
    <t>姓名</t>
    <phoneticPr fontId="2" type="noConversion"/>
  </si>
  <si>
    <t>作品題名</t>
    <phoneticPr fontId="2" type="noConversion"/>
  </si>
  <si>
    <t>獎別</t>
    <phoneticPr fontId="2" type="noConversion"/>
  </si>
  <si>
    <t>113年度春季組 4 月</t>
    <phoneticPr fontId="2" type="noConversion"/>
  </si>
  <si>
    <t>社團法人桃園攝影學會</t>
    <phoneticPr fontId="2" type="noConversion"/>
  </si>
  <si>
    <t>沙龍評審</t>
    <phoneticPr fontId="2" type="noConversion"/>
  </si>
  <si>
    <t>評介</t>
    <phoneticPr fontId="2" type="noConversion"/>
  </si>
  <si>
    <t>沙龍主席</t>
    <phoneticPr fontId="2" type="noConversion"/>
  </si>
  <si>
    <t>沙龍委員</t>
    <phoneticPr fontId="2" type="noConversion"/>
  </si>
  <si>
    <t>監分</t>
    <phoneticPr fontId="2" type="noConversion"/>
  </si>
  <si>
    <t>評審日期</t>
    <phoneticPr fontId="2" type="noConversion"/>
  </si>
  <si>
    <t>黃勝豐</t>
    <phoneticPr fontId="2" type="noConversion"/>
  </si>
  <si>
    <t>連真真</t>
    <phoneticPr fontId="2" type="noConversion"/>
  </si>
  <si>
    <t>黃鳳釗</t>
    <phoneticPr fontId="2" type="noConversion"/>
  </si>
  <si>
    <t>陳淑華</t>
    <phoneticPr fontId="2" type="noConversion"/>
  </si>
  <si>
    <t>劉中辰</t>
    <phoneticPr fontId="2" type="noConversion"/>
  </si>
  <si>
    <t>組別</t>
    <phoneticPr fontId="2" type="noConversion"/>
  </si>
  <si>
    <t>上月積分</t>
    <phoneticPr fontId="2" type="noConversion"/>
  </si>
  <si>
    <t>特選</t>
    <phoneticPr fontId="2" type="noConversion"/>
  </si>
  <si>
    <t>優選</t>
    <phoneticPr fontId="2" type="noConversion"/>
  </si>
  <si>
    <t>佳作</t>
    <phoneticPr fontId="2" type="noConversion"/>
  </si>
  <si>
    <t>入甲</t>
    <phoneticPr fontId="2" type="noConversion"/>
  </si>
  <si>
    <t>入乙</t>
    <phoneticPr fontId="2" type="noConversion"/>
  </si>
  <si>
    <t>得分</t>
    <phoneticPr fontId="2" type="noConversion"/>
  </si>
  <si>
    <t>總積分</t>
    <phoneticPr fontId="2" type="noConversion"/>
  </si>
  <si>
    <t>考銜</t>
    <phoneticPr fontId="2" type="noConversion"/>
  </si>
  <si>
    <t>113 春季組</t>
    <phoneticPr fontId="2" type="noConversion"/>
  </si>
  <si>
    <t>F</t>
    <phoneticPr fontId="2" type="noConversion"/>
  </si>
  <si>
    <t>A</t>
    <phoneticPr fontId="2" type="noConversion"/>
  </si>
  <si>
    <t>詹昭正</t>
    <phoneticPr fontId="2" type="noConversion"/>
  </si>
  <si>
    <t>郭章傑</t>
    <phoneticPr fontId="2" type="noConversion"/>
  </si>
  <si>
    <t>吳俊毅</t>
    <phoneticPr fontId="2" type="noConversion"/>
  </si>
  <si>
    <t>雲眼斑螳螂</t>
    <phoneticPr fontId="2" type="noConversion"/>
  </si>
  <si>
    <t>黑面琵鷺</t>
    <phoneticPr fontId="2" type="noConversion"/>
  </si>
  <si>
    <t>競速溜冰</t>
    <phoneticPr fontId="2" type="noConversion"/>
  </si>
  <si>
    <t>精彩飛躍</t>
    <phoneticPr fontId="2" type="noConversion"/>
  </si>
  <si>
    <t>交手</t>
    <phoneticPr fontId="2" type="noConversion"/>
  </si>
  <si>
    <t>昆陽夜未眠</t>
    <phoneticPr fontId="2" type="noConversion"/>
  </si>
  <si>
    <t>鷦鶯餵食</t>
    <phoneticPr fontId="2" type="noConversion"/>
  </si>
  <si>
    <t>湯瑪士迴旋</t>
    <phoneticPr fontId="2" type="noConversion"/>
  </si>
  <si>
    <t>平衡木美姿</t>
    <phoneticPr fontId="2" type="noConversion"/>
  </si>
  <si>
    <t>鬥爭</t>
    <phoneticPr fontId="2" type="noConversion"/>
  </si>
  <si>
    <t>夜之美</t>
    <phoneticPr fontId="2" type="noConversion"/>
  </si>
  <si>
    <t>延續</t>
    <phoneticPr fontId="2" type="noConversion"/>
  </si>
  <si>
    <t>紫鷺</t>
    <phoneticPr fontId="2" type="noConversion"/>
  </si>
  <si>
    <t>石筍</t>
    <phoneticPr fontId="2" type="noConversion"/>
  </si>
  <si>
    <t>金翅雀</t>
    <phoneticPr fontId="2" type="noConversion"/>
  </si>
  <si>
    <t>開飯</t>
    <phoneticPr fontId="2" type="noConversion"/>
  </si>
  <si>
    <t>努力滑呀滑</t>
    <phoneticPr fontId="2" type="noConversion"/>
  </si>
  <si>
    <t>韻律彩帶</t>
    <phoneticPr fontId="2" type="noConversion"/>
  </si>
  <si>
    <t>攻防之間</t>
    <phoneticPr fontId="2" type="noConversion"/>
  </si>
  <si>
    <t>螞蟻群相</t>
    <phoneticPr fontId="2" type="noConversion"/>
  </si>
  <si>
    <t>馬蹄彎銀行</t>
    <phoneticPr fontId="2" type="noConversion"/>
  </si>
  <si>
    <t>韻律彩帶美姿</t>
    <phoneticPr fontId="2" type="noConversion"/>
  </si>
  <si>
    <t>衝浪佳麗</t>
    <phoneticPr fontId="2" type="noConversion"/>
  </si>
  <si>
    <t>南方澳船軌</t>
    <phoneticPr fontId="2" type="noConversion"/>
  </si>
  <si>
    <t>╳</t>
    <phoneticPr fontId="2" type="noConversion"/>
  </si>
  <si>
    <t>黃慧君、劉秀玲</t>
    <phoneticPr fontId="2" type="noConversion"/>
  </si>
  <si>
    <t>113 年 4 月 22 日</t>
    <phoneticPr fontId="2" type="noConversion"/>
  </si>
  <si>
    <t>113 年度 4 月入選</t>
    <phoneticPr fontId="2" type="noConversion"/>
  </si>
  <si>
    <t>桃園攝影學會沙龍   第 563 期 積分統計</t>
    <phoneticPr fontId="2" type="noConversion"/>
  </si>
  <si>
    <t>※ 113年5月評審日期為5月20日</t>
    <phoneticPr fontId="2" type="noConversion"/>
  </si>
  <si>
    <t>第 563 期桃園攝影學會 4 月份 沙龍入選目錄</t>
    <phoneticPr fontId="2" type="noConversion"/>
  </si>
  <si>
    <t>王建昌</t>
    <phoneticPr fontId="2" type="noConversion"/>
  </si>
  <si>
    <t>沙龍副主席</t>
    <phoneticPr fontId="2" type="noConversion"/>
  </si>
  <si>
    <r>
      <t>郭章傑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洪力合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何財明</t>
    </r>
    <phoneticPr fontId="2" type="noConversion"/>
  </si>
  <si>
    <r>
      <t>林廷侯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黃清華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蔣仁傑</t>
    </r>
    <phoneticPr fontId="2" type="noConversion"/>
  </si>
  <si>
    <r>
      <t>陳怡華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程愛子</t>
    </r>
    <phoneticPr fontId="2" type="noConversion"/>
  </si>
  <si>
    <t>第 560 期桃園攝影學會 1 月份 沙龍入選目錄</t>
    <phoneticPr fontId="2" type="noConversion"/>
  </si>
  <si>
    <t>113 年 1 月 22 日</t>
    <phoneticPr fontId="2" type="noConversion"/>
  </si>
  <si>
    <r>
      <t>郭章傑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邱孝良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許欽仁</t>
    </r>
    <phoneticPr fontId="2" type="noConversion"/>
  </si>
  <si>
    <r>
      <t>記境和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陳鴻昌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張善輝</t>
    </r>
    <phoneticPr fontId="2" type="noConversion"/>
  </si>
  <si>
    <t>翡翠的春天</t>
    <phoneticPr fontId="2" type="noConversion"/>
  </si>
  <si>
    <t>捕魚的鷹</t>
    <phoneticPr fontId="2" type="noConversion"/>
  </si>
  <si>
    <t>翠鳥延續</t>
    <phoneticPr fontId="2" type="noConversion"/>
  </si>
  <si>
    <t>家將傳揚</t>
    <phoneticPr fontId="2" type="noConversion"/>
  </si>
  <si>
    <t>家暴</t>
    <phoneticPr fontId="2" type="noConversion"/>
  </si>
  <si>
    <t>取暖</t>
    <phoneticPr fontId="2" type="noConversion"/>
  </si>
  <si>
    <t>越野車</t>
    <phoneticPr fontId="2" type="noConversion"/>
  </si>
  <si>
    <t>逆蜂鷹</t>
    <phoneticPr fontId="2" type="noConversion"/>
  </si>
  <si>
    <t>討食</t>
    <phoneticPr fontId="2" type="noConversion"/>
  </si>
  <si>
    <t>火樹瑩花</t>
    <phoneticPr fontId="2" type="noConversion"/>
  </si>
  <si>
    <t>挑戰前高</t>
    <phoneticPr fontId="2" type="noConversion"/>
  </si>
  <si>
    <t>一越而過</t>
    <phoneticPr fontId="2" type="noConversion"/>
  </si>
  <si>
    <t>優</t>
    <phoneticPr fontId="2" type="noConversion"/>
  </si>
  <si>
    <t>芙谷峨橋</t>
    <phoneticPr fontId="2" type="noConversion"/>
  </si>
  <si>
    <t>鵜鶘出浴</t>
    <phoneticPr fontId="2" type="noConversion"/>
  </si>
  <si>
    <t>灰頸鸛鶴</t>
    <phoneticPr fontId="2" type="noConversion"/>
  </si>
  <si>
    <t>對高岳車站</t>
    <phoneticPr fontId="2" type="noConversion"/>
  </si>
  <si>
    <t>最漂亮的雞</t>
    <phoneticPr fontId="2" type="noConversion"/>
  </si>
  <si>
    <t>東方蜂鷹</t>
    <phoneticPr fontId="2" type="noConversion"/>
  </si>
  <si>
    <t>地底的耕耘</t>
    <phoneticPr fontId="2" type="noConversion"/>
  </si>
  <si>
    <t>咬盤的飛狗</t>
    <phoneticPr fontId="2" type="noConversion"/>
  </si>
  <si>
    <t>將爺</t>
    <phoneticPr fontId="2" type="noConversion"/>
  </si>
  <si>
    <t>關愛</t>
    <phoneticPr fontId="2" type="noConversion"/>
  </si>
  <si>
    <t>日月潭美景</t>
    <phoneticPr fontId="2" type="noConversion"/>
  </si>
  <si>
    <t>衝浪</t>
    <phoneticPr fontId="2" type="noConversion"/>
  </si>
  <si>
    <t>越野賽車</t>
    <phoneticPr fontId="2" type="noConversion"/>
  </si>
  <si>
    <t>衝刺</t>
    <phoneticPr fontId="2" type="noConversion"/>
  </si>
  <si>
    <t>晚霞映漁港</t>
    <phoneticPr fontId="2" type="noConversion"/>
  </si>
  <si>
    <t>馬蹄風光</t>
    <phoneticPr fontId="2" type="noConversion"/>
  </si>
  <si>
    <r>
      <rPr>
        <sz val="14"/>
        <color theme="1"/>
        <rFont val="新細明體"/>
        <family val="1"/>
        <charset val="136"/>
      </rPr>
      <t>※</t>
    </r>
    <r>
      <rPr>
        <sz val="14"/>
        <color theme="1"/>
        <rFont val="標楷體"/>
        <family val="4"/>
        <charset val="136"/>
      </rPr>
      <t xml:space="preserve"> 得分/張    特選8分  優選6分  佳作4分  入甲2分  入乙1分</t>
    </r>
    <phoneticPr fontId="2" type="noConversion"/>
  </si>
  <si>
    <t>※ 113年2月評審日期為2月19日</t>
    <phoneticPr fontId="2" type="noConversion"/>
  </si>
  <si>
    <t>113 年度 1 月入選</t>
    <phoneticPr fontId="2" type="noConversion"/>
  </si>
  <si>
    <t>黃勝豐(F)</t>
    <phoneticPr fontId="2" type="noConversion"/>
  </si>
  <si>
    <t>連真真(F)</t>
    <phoneticPr fontId="2" type="noConversion"/>
  </si>
  <si>
    <t>詹勳龍(F)</t>
    <phoneticPr fontId="2" type="noConversion"/>
  </si>
  <si>
    <t>陳淑華(A)</t>
    <phoneticPr fontId="2" type="noConversion"/>
  </si>
  <si>
    <t>劉秀玲(A)</t>
    <phoneticPr fontId="2" type="noConversion"/>
  </si>
  <si>
    <t>黃鳳釗(A)</t>
    <phoneticPr fontId="2" type="noConversion"/>
  </si>
  <si>
    <t>劉中辰(A)</t>
    <phoneticPr fontId="2" type="noConversion"/>
  </si>
  <si>
    <t>第 561 期桃園攝影學會 2 月份 沙龍入選目錄</t>
    <phoneticPr fontId="2" type="noConversion"/>
  </si>
  <si>
    <t>113 年 2 月 19 日</t>
    <phoneticPr fontId="2" type="noConversion"/>
  </si>
  <si>
    <t>113 年度 2 月入選</t>
    <phoneticPr fontId="2" type="noConversion"/>
  </si>
  <si>
    <t>※ 113年3月評審日期為3月18日</t>
    <phoneticPr fontId="2" type="noConversion"/>
  </si>
  <si>
    <t>王蒙陽</t>
    <phoneticPr fontId="2" type="noConversion"/>
  </si>
  <si>
    <r>
      <t>王蒙陽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王建昌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謝光輝</t>
    </r>
    <phoneticPr fontId="2" type="noConversion"/>
  </si>
  <si>
    <r>
      <t>劉昌順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呂宥鋅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楊藍田</t>
    </r>
    <phoneticPr fontId="2" type="noConversion"/>
  </si>
  <si>
    <t>蕭淑子</t>
    <phoneticPr fontId="2" type="noConversion"/>
  </si>
  <si>
    <t>黃慧君、艾裕株</t>
    <phoneticPr fontId="2" type="noConversion"/>
  </si>
  <si>
    <t>鼠尾爭奪</t>
    <phoneticPr fontId="2" type="noConversion"/>
  </si>
  <si>
    <t>吃鳥的鳥</t>
    <phoneticPr fontId="2" type="noConversion"/>
  </si>
  <si>
    <t>兩雄相爭</t>
    <phoneticPr fontId="2" type="noConversion"/>
  </si>
  <si>
    <t>栗喉枝戰</t>
    <phoneticPr fontId="2" type="noConversion"/>
  </si>
  <si>
    <t>列隊開飯</t>
    <phoneticPr fontId="2" type="noConversion"/>
  </si>
  <si>
    <t>魚鷹的早餐</t>
    <phoneticPr fontId="2" type="noConversion"/>
  </si>
  <si>
    <t>家將座炮</t>
    <phoneticPr fontId="2" type="noConversion"/>
  </si>
  <si>
    <t>美女戲浪</t>
    <phoneticPr fontId="2" type="noConversion"/>
  </si>
  <si>
    <t>小彎嘴</t>
    <phoneticPr fontId="2" type="noConversion"/>
  </si>
  <si>
    <t>餵食</t>
    <phoneticPr fontId="2" type="noConversion"/>
  </si>
  <si>
    <t>越野車</t>
    <phoneticPr fontId="2" type="noConversion"/>
  </si>
  <si>
    <t>座炮</t>
    <phoneticPr fontId="2" type="noConversion"/>
  </si>
  <si>
    <t>捕食</t>
    <phoneticPr fontId="2" type="noConversion"/>
  </si>
  <si>
    <t>追逐</t>
    <phoneticPr fontId="2" type="noConversion"/>
  </si>
  <si>
    <t>食蟲虻之春</t>
    <phoneticPr fontId="2" type="noConversion"/>
  </si>
  <si>
    <t>火樹銀花</t>
    <phoneticPr fontId="2" type="noConversion"/>
  </si>
  <si>
    <t>嘻戲</t>
    <phoneticPr fontId="2" type="noConversion"/>
  </si>
  <si>
    <t>蜂鷹</t>
    <phoneticPr fontId="2" type="noConversion"/>
  </si>
  <si>
    <t>天燈火車</t>
    <phoneticPr fontId="2" type="noConversion"/>
  </si>
  <si>
    <t>越野高手</t>
    <phoneticPr fontId="2" type="noConversion"/>
  </si>
  <si>
    <t>扭轉乾坤</t>
    <phoneticPr fontId="2" type="noConversion"/>
  </si>
  <si>
    <t>鷦鶯展翅</t>
    <phoneticPr fontId="2" type="noConversion"/>
  </si>
  <si>
    <t>訓斥</t>
    <phoneticPr fontId="2" type="noConversion"/>
  </si>
  <si>
    <t>較勁</t>
    <phoneticPr fontId="2" type="noConversion"/>
  </si>
  <si>
    <t>就是那道光</t>
    <phoneticPr fontId="2" type="noConversion"/>
  </si>
  <si>
    <t>飛躍</t>
    <phoneticPr fontId="2" type="noConversion"/>
  </si>
  <si>
    <t>粉鳥林銀河</t>
    <phoneticPr fontId="2" type="noConversion"/>
  </si>
  <si>
    <t>三峽祖師爺神豬賽</t>
    <phoneticPr fontId="2" type="noConversion"/>
  </si>
  <si>
    <t>桃園攝影學會沙龍   第 561 期 積分統計</t>
    <phoneticPr fontId="2" type="noConversion"/>
  </si>
  <si>
    <t>桃園攝影學會沙龍   第 562 期 積分統計</t>
    <phoneticPr fontId="2" type="noConversion"/>
  </si>
  <si>
    <t>※ 113年4月評審日期為4月22日</t>
    <phoneticPr fontId="2" type="noConversion"/>
  </si>
  <si>
    <t>113 年度 3月入選</t>
    <phoneticPr fontId="2" type="noConversion"/>
  </si>
  <si>
    <t>113 年 3 月 18 日</t>
    <phoneticPr fontId="2" type="noConversion"/>
  </si>
  <si>
    <t>113年度春季組 3 月</t>
    <phoneticPr fontId="2" type="noConversion"/>
  </si>
  <si>
    <t>第 562 期桃園攝影學會 3 月份 沙龍入選目錄</t>
    <phoneticPr fontId="2" type="noConversion"/>
  </si>
  <si>
    <t>一跳成名</t>
    <phoneticPr fontId="2" type="noConversion"/>
  </si>
  <si>
    <t>五色母愛</t>
    <phoneticPr fontId="2" type="noConversion"/>
  </si>
  <si>
    <t>美麗雉雞</t>
    <phoneticPr fontId="2" type="noConversion"/>
  </si>
  <si>
    <t>王者架式</t>
    <phoneticPr fontId="2" type="noConversion"/>
  </si>
  <si>
    <t>真愛的象徵</t>
    <phoneticPr fontId="2" type="noConversion"/>
  </si>
  <si>
    <t>白領翡翠延續</t>
    <phoneticPr fontId="2" type="noConversion"/>
  </si>
  <si>
    <t>搶球爭奪戰</t>
    <phoneticPr fontId="2" type="noConversion"/>
  </si>
  <si>
    <t>互不相讓</t>
    <phoneticPr fontId="2" type="noConversion"/>
  </si>
  <si>
    <t>遊隼之愛</t>
    <phoneticPr fontId="2" type="noConversion"/>
  </si>
  <si>
    <t>比翼雙飛</t>
    <phoneticPr fontId="2" type="noConversion"/>
  </si>
  <si>
    <t>穆桂英</t>
    <phoneticPr fontId="2" type="noConversion"/>
  </si>
  <si>
    <t>巧遇</t>
    <phoneticPr fontId="2" type="noConversion"/>
  </si>
  <si>
    <t>打鐵人生</t>
    <phoneticPr fontId="2" type="noConversion"/>
  </si>
  <si>
    <t>飛躍的羚羊</t>
    <phoneticPr fontId="2" type="noConversion"/>
  </si>
  <si>
    <t>鬥嘴</t>
    <phoneticPr fontId="2" type="noConversion"/>
  </si>
  <si>
    <t>馬蹄美景</t>
    <phoneticPr fontId="2" type="noConversion"/>
  </si>
  <si>
    <t>拳頭之美</t>
    <phoneticPr fontId="2" type="noConversion"/>
  </si>
  <si>
    <t>寵愛有加</t>
    <phoneticPr fontId="2" type="noConversion"/>
  </si>
  <si>
    <t>十分天燈</t>
    <phoneticPr fontId="2" type="noConversion"/>
  </si>
  <si>
    <t>一馬當先</t>
    <phoneticPr fontId="2" type="noConversion"/>
  </si>
  <si>
    <t>空中美姿</t>
    <phoneticPr fontId="2" type="noConversion"/>
  </si>
  <si>
    <t>擺脫</t>
    <phoneticPr fontId="2" type="noConversion"/>
  </si>
  <si>
    <t>豆皮生產</t>
    <phoneticPr fontId="2" type="noConversion"/>
  </si>
  <si>
    <t>歡樂求偶</t>
    <phoneticPr fontId="2" type="noConversion"/>
  </si>
  <si>
    <t>食蟲虻之愛</t>
    <phoneticPr fontId="2" type="noConversion"/>
  </si>
  <si>
    <r>
      <t>陳怡華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陳淑華</t>
    </r>
    <phoneticPr fontId="2" type="noConversion"/>
  </si>
  <si>
    <t>113年度春季組 2 月</t>
    <phoneticPr fontId="2" type="noConversion"/>
  </si>
  <si>
    <t>113年度春季組 1 月</t>
    <phoneticPr fontId="2" type="noConversion"/>
  </si>
  <si>
    <r>
      <t>楊昭烈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張正河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魏釗鈴</t>
    </r>
    <phoneticPr fontId="2" type="noConversion"/>
  </si>
  <si>
    <r>
      <t>黃茂寅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鍾仁富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李月霞</t>
    </r>
    <phoneticPr fontId="2" type="noConversion"/>
  </si>
  <si>
    <t>蔡金塗</t>
    <phoneticPr fontId="2" type="noConversion"/>
  </si>
  <si>
    <t>楊昭烈</t>
    <phoneticPr fontId="2" type="noConversion"/>
  </si>
  <si>
    <t>江林翰</t>
    <phoneticPr fontId="2" type="noConversion"/>
  </si>
  <si>
    <r>
      <t>陳淑華</t>
    </r>
    <r>
      <rPr>
        <sz val="16"/>
        <color theme="1"/>
        <rFont val="新細明體"/>
        <family val="1"/>
        <charset val="136"/>
      </rPr>
      <t>、</t>
    </r>
    <r>
      <rPr>
        <sz val="16"/>
        <color theme="1"/>
        <rFont val="標楷體"/>
        <family val="4"/>
        <charset val="136"/>
      </rPr>
      <t>李碧玉</t>
    </r>
    <phoneticPr fontId="2" type="noConversion"/>
  </si>
  <si>
    <t>劉秀玲、艾裕株</t>
    <phoneticPr fontId="2" type="noConversion"/>
  </si>
  <si>
    <t>第 564 期桃園攝影學會 5 月份 沙龍入選目錄</t>
    <phoneticPr fontId="2" type="noConversion"/>
  </si>
  <si>
    <t>113 年 5 月 20 日</t>
    <phoneticPr fontId="2" type="noConversion"/>
  </si>
  <si>
    <t>113年度春季組 5 月</t>
    <phoneticPr fontId="2" type="noConversion"/>
  </si>
  <si>
    <t>桃園攝影學會沙龍   第 564 期 積分統計</t>
    <phoneticPr fontId="2" type="noConversion"/>
  </si>
  <si>
    <t>113 年度 5 月入選</t>
    <phoneticPr fontId="2" type="noConversion"/>
  </si>
  <si>
    <t>桃園攝影學會沙龍   第 560 期 積分統計</t>
    <phoneticPr fontId="2" type="noConversion"/>
  </si>
  <si>
    <t>※ 113年6月評審日期為6月17日</t>
    <phoneticPr fontId="2" type="noConversion"/>
  </si>
  <si>
    <t>王蒙陽,黃金霜,蕭淑子</t>
    <phoneticPr fontId="2" type="noConversion"/>
  </si>
  <si>
    <t>呂宥鋅</t>
    <phoneticPr fontId="2" type="noConversion"/>
  </si>
  <si>
    <t>飛盤愛犬</t>
    <phoneticPr fontId="2" type="noConversion"/>
  </si>
  <si>
    <t>太陽鳥</t>
    <phoneticPr fontId="2" type="noConversion"/>
  </si>
  <si>
    <t>虎爺吃炮</t>
    <phoneticPr fontId="2" type="noConversion"/>
  </si>
  <si>
    <t>浪尖遊龍</t>
    <phoneticPr fontId="2" type="noConversion"/>
  </si>
  <si>
    <t>螞蟻抱蛋</t>
    <phoneticPr fontId="2" type="noConversion"/>
  </si>
  <si>
    <t>蘭花螳螂</t>
    <phoneticPr fontId="2" type="noConversion"/>
  </si>
  <si>
    <t>鳳頭蒼鷹育雛</t>
    <phoneticPr fontId="2" type="noConversion"/>
  </si>
  <si>
    <t>鹿耳門煙火</t>
    <phoneticPr fontId="2" type="noConversion"/>
  </si>
  <si>
    <t>迎王爺衝水路</t>
    <phoneticPr fontId="2" type="noConversion"/>
  </si>
  <si>
    <t>魚鷹覓食</t>
    <phoneticPr fontId="2" type="noConversion"/>
  </si>
  <si>
    <t>自行車賽</t>
    <phoneticPr fontId="2" type="noConversion"/>
  </si>
  <si>
    <t>河馬愛吵架</t>
    <phoneticPr fontId="2" type="noConversion"/>
  </si>
  <si>
    <t>並駕齊驅</t>
    <phoneticPr fontId="2" type="noConversion"/>
  </si>
  <si>
    <t>享受美食</t>
    <phoneticPr fontId="2" type="noConversion"/>
  </si>
  <si>
    <t>競技鞍馬</t>
    <phoneticPr fontId="2" type="noConversion"/>
  </si>
  <si>
    <t>虎爺神威</t>
    <phoneticPr fontId="2" type="noConversion"/>
  </si>
  <si>
    <t>小叮噹</t>
    <phoneticPr fontId="2" type="noConversion"/>
  </si>
  <si>
    <t>搶球大作戰</t>
    <phoneticPr fontId="2" type="noConversion"/>
  </si>
  <si>
    <t>愛情麵包</t>
    <phoneticPr fontId="2" type="noConversion"/>
  </si>
  <si>
    <t>搶食</t>
    <phoneticPr fontId="2" type="noConversion"/>
  </si>
  <si>
    <t>虎爺愛吃炮</t>
    <phoneticPr fontId="2" type="noConversion"/>
  </si>
  <si>
    <t>浪裡白條</t>
    <phoneticPr fontId="2" type="noConversion"/>
  </si>
  <si>
    <t>光與線的美</t>
    <phoneticPr fontId="2" type="noConversion"/>
  </si>
  <si>
    <t>初次張眼看見世界</t>
    <phoneticPr fontId="2" type="noConversion"/>
  </si>
  <si>
    <t>紫鷺之舞</t>
    <phoneticPr fontId="2" type="noConversion"/>
  </si>
  <si>
    <t>北港虎爺盛況</t>
    <phoneticPr fontId="2" type="noConversion"/>
  </si>
  <si>
    <t>美麗家將</t>
    <phoneticPr fontId="2" type="noConversion"/>
  </si>
  <si>
    <t>陳淑華；黃慧君</t>
    <phoneticPr fontId="2" type="noConversion"/>
  </si>
  <si>
    <t>魏迪春；劉秀玲</t>
    <phoneticPr fontId="2" type="noConversion"/>
  </si>
  <si>
    <t>記境和,劉昌順,王建昌</t>
    <phoneticPr fontId="2" type="noConversion"/>
  </si>
  <si>
    <t>113 年 6 月 17 日</t>
    <phoneticPr fontId="2" type="noConversion"/>
  </si>
  <si>
    <t>第 565 期桃園攝影學會 6 月份 沙龍入選目錄</t>
    <phoneticPr fontId="2" type="noConversion"/>
  </si>
  <si>
    <t>113年度春季組 6 月</t>
    <phoneticPr fontId="2" type="noConversion"/>
  </si>
  <si>
    <t>113 年度 6 月入選</t>
    <phoneticPr fontId="2" type="noConversion"/>
  </si>
  <si>
    <t>桃園攝影學會沙龍   第 565 期 積分統計</t>
    <phoneticPr fontId="2" type="noConversion"/>
  </si>
  <si>
    <t>楊昭烈</t>
    <phoneticPr fontId="2" type="noConversion"/>
  </si>
  <si>
    <t>楊昭烈、陳素勤、黃麒巍</t>
    <phoneticPr fontId="2" type="noConversion"/>
  </si>
  <si>
    <t>林美蘭、夏秀英、鍾仁富</t>
    <phoneticPr fontId="2" type="noConversion"/>
  </si>
  <si>
    <t>羅欽師</t>
    <phoneticPr fontId="2" type="noConversion"/>
  </si>
  <si>
    <t>劉秀玲</t>
    <phoneticPr fontId="2" type="noConversion"/>
  </si>
  <si>
    <t>陳淑華、陳怡華</t>
    <phoneticPr fontId="2" type="noConversion"/>
  </si>
  <si>
    <t>黃慧君、艾裕株</t>
    <phoneticPr fontId="2" type="noConversion"/>
  </si>
  <si>
    <t>牛嶼補網</t>
    <phoneticPr fontId="2" type="noConversion"/>
  </si>
  <si>
    <t>入甲</t>
    <phoneticPr fontId="2" type="noConversion"/>
  </si>
  <si>
    <t>雲眼鬥蘭花</t>
    <phoneticPr fontId="2" type="noConversion"/>
  </si>
  <si>
    <t>佳作</t>
    <phoneticPr fontId="2" type="noConversion"/>
  </si>
  <si>
    <t>家將座炮</t>
    <phoneticPr fontId="2" type="noConversion"/>
  </si>
  <si>
    <t>入乙</t>
    <phoneticPr fontId="2" type="noConversion"/>
  </si>
  <si>
    <t>沙江S灣</t>
    <phoneticPr fontId="2" type="noConversion"/>
  </si>
  <si>
    <t>鵝灣灑網</t>
    <phoneticPr fontId="2" type="noConversion"/>
  </si>
  <si>
    <t>赤溪竹編</t>
    <phoneticPr fontId="2" type="noConversion"/>
  </si>
  <si>
    <t>霞浦補魚網</t>
    <phoneticPr fontId="2" type="noConversion"/>
  </si>
  <si>
    <t>瓦窯飄網</t>
    <phoneticPr fontId="2" type="noConversion"/>
  </si>
  <si>
    <t>奮力一跳</t>
    <phoneticPr fontId="2" type="noConversion"/>
  </si>
  <si>
    <t>燕子育雛</t>
    <phoneticPr fontId="2" type="noConversion"/>
  </si>
  <si>
    <t>嗷嗷待哺</t>
    <phoneticPr fontId="2" type="noConversion"/>
  </si>
  <si>
    <t>巧克力鷗</t>
    <phoneticPr fontId="2" type="noConversion"/>
  </si>
  <si>
    <t>優雅韻律</t>
    <phoneticPr fontId="2" type="noConversion"/>
  </si>
  <si>
    <t>奮力向上</t>
    <phoneticPr fontId="2" type="noConversion"/>
  </si>
  <si>
    <t>努力不懈</t>
    <phoneticPr fontId="2" type="noConversion"/>
  </si>
  <si>
    <t>育雛</t>
    <phoneticPr fontId="2" type="noConversion"/>
  </si>
  <si>
    <t>比武</t>
    <phoneticPr fontId="2" type="noConversion"/>
  </si>
  <si>
    <t>秒差</t>
    <phoneticPr fontId="2" type="noConversion"/>
  </si>
  <si>
    <t>愛的進行式</t>
    <phoneticPr fontId="2" type="noConversion"/>
  </si>
  <si>
    <t>蒼燕鷗</t>
    <phoneticPr fontId="2" type="noConversion"/>
  </si>
  <si>
    <t>戲水消暑</t>
    <phoneticPr fontId="2" type="noConversion"/>
  </si>
  <si>
    <t>東港大尾仔</t>
    <phoneticPr fontId="2" type="noConversion"/>
  </si>
  <si>
    <t>百萬魚車</t>
    <phoneticPr fontId="2" type="noConversion"/>
  </si>
  <si>
    <t>母子情深</t>
    <phoneticPr fontId="2" type="noConversion"/>
  </si>
  <si>
    <t>馬蹄彎晨曦</t>
    <phoneticPr fontId="2" type="noConversion"/>
  </si>
  <si>
    <t>奮力衝</t>
    <phoneticPr fontId="2" type="noConversion"/>
  </si>
  <si>
    <t>北極之光</t>
    <phoneticPr fontId="2" type="noConversion"/>
  </si>
  <si>
    <t>朝天宮鳥瞰夜景</t>
    <phoneticPr fontId="2" type="noConversion"/>
  </si>
  <si>
    <t>※ 113年 7 月評審日期為 7月22日</t>
    <phoneticPr fontId="2" type="noConversion"/>
  </si>
  <si>
    <t>第 566 期桃園攝影學會 7 月份 沙龍入選目錄</t>
    <phoneticPr fontId="2" type="noConversion"/>
  </si>
  <si>
    <t>113 年 7 月 22 日</t>
    <phoneticPr fontId="2" type="noConversion"/>
  </si>
  <si>
    <t>113年度春季組 7 月</t>
    <phoneticPr fontId="2" type="noConversion"/>
  </si>
  <si>
    <t>桃園攝影學會沙龍   第 566 期 積分統計</t>
    <phoneticPr fontId="2" type="noConversion"/>
  </si>
  <si>
    <t>※ 113年 8 月評審日期為  8  月 19 日</t>
    <phoneticPr fontId="2" type="noConversion"/>
  </si>
  <si>
    <t>113 年度  7 月入選</t>
    <phoneticPr fontId="2" type="noConversion"/>
  </si>
  <si>
    <t>藍鵲育雛</t>
    <phoneticPr fontId="2" type="noConversion"/>
  </si>
  <si>
    <t>繡舞</t>
    <phoneticPr fontId="2" type="noConversion"/>
  </si>
  <si>
    <t>原斧圖畫螳螂</t>
    <phoneticPr fontId="2" type="noConversion"/>
  </si>
  <si>
    <t>謝光輝</t>
    <phoneticPr fontId="2" type="noConversion"/>
  </si>
  <si>
    <t>謝光輝,蔣仁傑,魏釗鈴</t>
    <phoneticPr fontId="2" type="noConversion"/>
  </si>
  <si>
    <t>許欽仁,黃清華,李月霞</t>
    <phoneticPr fontId="2" type="noConversion"/>
  </si>
  <si>
    <t>蔡金塗</t>
    <phoneticPr fontId="2" type="noConversion"/>
  </si>
  <si>
    <t>黃慧君,陳淑華</t>
    <phoneticPr fontId="2" type="noConversion"/>
  </si>
  <si>
    <t>魏迪春,艾裕株</t>
    <phoneticPr fontId="2" type="noConversion"/>
  </si>
  <si>
    <t>翁因生</t>
    <phoneticPr fontId="2" type="noConversion"/>
  </si>
  <si>
    <t>赤溪酒莊</t>
    <phoneticPr fontId="2" type="noConversion"/>
  </si>
  <si>
    <t>雙魚大餐</t>
    <phoneticPr fontId="2" type="noConversion"/>
  </si>
  <si>
    <t>鵝灣漁家</t>
    <phoneticPr fontId="2" type="noConversion"/>
  </si>
  <si>
    <t>翠鳥</t>
    <phoneticPr fontId="2" type="noConversion"/>
  </si>
  <si>
    <t>燕鷗搶食</t>
    <phoneticPr fontId="2" type="noConversion"/>
  </si>
  <si>
    <t>八色鶇育雛</t>
    <phoneticPr fontId="2" type="noConversion"/>
  </si>
  <si>
    <t>紫嘯鶇育雛</t>
    <phoneticPr fontId="2" type="noConversion"/>
  </si>
  <si>
    <t>織布鳥育雛</t>
    <phoneticPr fontId="2" type="noConversion"/>
  </si>
  <si>
    <t>一家人</t>
    <phoneticPr fontId="2" type="noConversion"/>
  </si>
  <si>
    <t>努力前行</t>
    <phoneticPr fontId="2" type="noConversion"/>
  </si>
  <si>
    <t>落勾</t>
    <phoneticPr fontId="2" type="noConversion"/>
  </si>
  <si>
    <t>驚天一跳</t>
    <phoneticPr fontId="2" type="noConversion"/>
  </si>
  <si>
    <t>廟堂之美</t>
    <phoneticPr fontId="2" type="noConversion"/>
  </si>
  <si>
    <t>深情</t>
    <phoneticPr fontId="2" type="noConversion"/>
  </si>
  <si>
    <t>完美</t>
    <phoneticPr fontId="2" type="noConversion"/>
  </si>
  <si>
    <t>黃山雀</t>
    <phoneticPr fontId="2" type="noConversion"/>
  </si>
  <si>
    <t>蛻變</t>
    <phoneticPr fontId="2" type="noConversion"/>
  </si>
  <si>
    <t>濃情蜜意</t>
    <phoneticPr fontId="2" type="noConversion"/>
  </si>
  <si>
    <t>大合唱</t>
    <phoneticPr fontId="2" type="noConversion"/>
  </si>
  <si>
    <t>8字灣夕陽美</t>
    <phoneticPr fontId="2" type="noConversion"/>
  </si>
  <si>
    <t>鋸齒堰日出</t>
    <phoneticPr fontId="2" type="noConversion"/>
  </si>
  <si>
    <t>車軌銀河</t>
    <phoneticPr fontId="2" type="noConversion"/>
  </si>
  <si>
    <t>南田之手</t>
    <phoneticPr fontId="2" type="noConversion"/>
  </si>
  <si>
    <t>遲了一步</t>
    <phoneticPr fontId="2" type="noConversion"/>
  </si>
  <si>
    <t>第 567 期桃園攝影學會 8 月份 沙龍入選目錄</t>
    <phoneticPr fontId="2" type="noConversion"/>
  </si>
  <si>
    <t>113 年 8 月 19 日</t>
    <phoneticPr fontId="2" type="noConversion"/>
  </si>
  <si>
    <t>113年度春季組 8 月</t>
    <phoneticPr fontId="2" type="noConversion"/>
  </si>
  <si>
    <t>桃園攝影學會沙龍   第 567 期 積分統計</t>
    <phoneticPr fontId="2" type="noConversion"/>
  </si>
  <si>
    <t>113 年度  8 月入選</t>
    <phoneticPr fontId="2" type="noConversion"/>
  </si>
  <si>
    <t>郭章傑</t>
    <phoneticPr fontId="2" type="noConversion"/>
  </si>
  <si>
    <t>郭章傑,詹昭正,林廷侯</t>
    <phoneticPr fontId="2" type="noConversion"/>
  </si>
  <si>
    <t>黃茂寅</t>
    <phoneticPr fontId="2" type="noConversion"/>
  </si>
  <si>
    <t>肉粽師</t>
    <phoneticPr fontId="2" type="noConversion"/>
  </si>
  <si>
    <t>菱背枯葉螳螂</t>
    <phoneticPr fontId="2" type="noConversion"/>
  </si>
  <si>
    <t>炸虎爺</t>
    <phoneticPr fontId="2" type="noConversion"/>
  </si>
  <si>
    <t>王建昌,黃金霜,洪力合</t>
    <phoneticPr fontId="2" type="noConversion"/>
  </si>
  <si>
    <t>黃慧君,劉秀玲</t>
    <phoneticPr fontId="2" type="noConversion"/>
  </si>
  <si>
    <t>陳淑華,陳怡華</t>
    <phoneticPr fontId="2" type="noConversion"/>
  </si>
  <si>
    <t>晨曦</t>
    <phoneticPr fontId="2" type="noConversion"/>
  </si>
  <si>
    <t>鳳頭蒼鷹</t>
    <phoneticPr fontId="2" type="noConversion"/>
  </si>
  <si>
    <t>飄網</t>
    <phoneticPr fontId="2" type="noConversion"/>
  </si>
  <si>
    <t>栗喉蜂虎</t>
    <phoneticPr fontId="2" type="noConversion"/>
  </si>
  <si>
    <t>婀娜多姿</t>
    <phoneticPr fontId="2" type="noConversion"/>
  </si>
  <si>
    <t>跳跳魚戲水</t>
    <phoneticPr fontId="2" type="noConversion"/>
  </si>
  <si>
    <t>自行車環台賽</t>
    <phoneticPr fontId="2" type="noConversion"/>
  </si>
  <si>
    <t>琉璃虻吃蛛</t>
    <phoneticPr fontId="2" type="noConversion"/>
  </si>
  <si>
    <t>神聖時刻</t>
    <phoneticPr fontId="2" type="noConversion"/>
  </si>
  <si>
    <t>一較高下</t>
    <phoneticPr fontId="2" type="noConversion"/>
  </si>
  <si>
    <t>小狐獴打架</t>
    <phoneticPr fontId="2" type="noConversion"/>
  </si>
  <si>
    <t>阻擋</t>
    <phoneticPr fontId="2" type="noConversion"/>
  </si>
  <si>
    <t>別甩了</t>
    <phoneticPr fontId="2" type="noConversion"/>
  </si>
  <si>
    <t>向前衝</t>
    <phoneticPr fontId="2" type="noConversion"/>
  </si>
  <si>
    <t>望魚興嘆</t>
    <phoneticPr fontId="2" type="noConversion"/>
  </si>
  <si>
    <t>凌空飛躍</t>
    <phoneticPr fontId="2" type="noConversion"/>
  </si>
  <si>
    <t>雙棍擊鼓</t>
    <phoneticPr fontId="2" type="noConversion"/>
  </si>
  <si>
    <t>北港朝天宮</t>
    <phoneticPr fontId="2" type="noConversion"/>
  </si>
  <si>
    <t>好香</t>
    <phoneticPr fontId="2" type="noConversion"/>
  </si>
  <si>
    <t>望古車站頭班車</t>
    <phoneticPr fontId="2" type="noConversion"/>
  </si>
  <si>
    <t>曲線之美</t>
    <phoneticPr fontId="2" type="noConversion"/>
  </si>
  <si>
    <t>僧多粥少</t>
    <phoneticPr fontId="2" type="noConversion"/>
  </si>
  <si>
    <t>※ 113年 9 月評審日期為  9  月23 日</t>
    <phoneticPr fontId="2" type="noConversion"/>
  </si>
  <si>
    <t>第 568 期桃園攝影學會 9 月份 沙龍入選目錄</t>
    <phoneticPr fontId="2" type="noConversion"/>
  </si>
  <si>
    <t>113 年 9 月 23 日</t>
    <phoneticPr fontId="2" type="noConversion"/>
  </si>
  <si>
    <t>113年度春季組 9 月</t>
    <phoneticPr fontId="2" type="noConversion"/>
  </si>
  <si>
    <t>※ 113年 10 月評審日期為  10  月21 日</t>
    <phoneticPr fontId="2" type="noConversion"/>
  </si>
  <si>
    <t>桃園攝影學會沙龍   第 568 期 積分統計</t>
    <phoneticPr fontId="2" type="noConversion"/>
  </si>
  <si>
    <t>113 年度  9 月入選</t>
    <phoneticPr fontId="2" type="noConversion"/>
  </si>
  <si>
    <t>王蒙陽,何財明,記境和</t>
    <phoneticPr fontId="2" type="noConversion"/>
  </si>
  <si>
    <t>鍾仁富</t>
    <phoneticPr fontId="2" type="noConversion"/>
  </si>
  <si>
    <t>王蒙陽</t>
    <phoneticPr fontId="2" type="noConversion"/>
  </si>
  <si>
    <t>翠鳥之爭</t>
    <phoneticPr fontId="2" type="noConversion"/>
  </si>
  <si>
    <t>橄欖球</t>
    <phoneticPr fontId="2" type="noConversion"/>
  </si>
  <si>
    <t>鍾魁噴火</t>
    <phoneticPr fontId="2" type="noConversion"/>
  </si>
  <si>
    <t>南仔吝夜色</t>
    <phoneticPr fontId="2" type="noConversion"/>
  </si>
  <si>
    <t>蘇澳船軌</t>
    <phoneticPr fontId="2" type="noConversion"/>
  </si>
  <si>
    <t>大餐</t>
    <phoneticPr fontId="2" type="noConversion"/>
  </si>
  <si>
    <t>劉昌順,呂宥鋅,謝光輝</t>
    <phoneticPr fontId="2" type="noConversion"/>
  </si>
  <si>
    <t>李碧玉,艾裕株</t>
    <phoneticPr fontId="2" type="noConversion"/>
  </si>
  <si>
    <t>竹編</t>
    <phoneticPr fontId="2" type="noConversion"/>
  </si>
  <si>
    <t>砂鍋悶魚</t>
    <phoneticPr fontId="2" type="noConversion"/>
  </si>
  <si>
    <t>母愛</t>
    <phoneticPr fontId="2" type="noConversion"/>
  </si>
  <si>
    <t>斗笠編織</t>
    <phoneticPr fontId="2" type="noConversion"/>
  </si>
  <si>
    <t>曼妙舞姿</t>
    <phoneticPr fontId="2" type="noConversion"/>
  </si>
  <si>
    <t>滑水趣</t>
    <phoneticPr fontId="2" type="noConversion"/>
  </si>
  <si>
    <t>鍾魁五鬼</t>
    <phoneticPr fontId="2" type="noConversion"/>
  </si>
  <si>
    <t>橄欖球賽</t>
    <phoneticPr fontId="2" type="noConversion"/>
  </si>
  <si>
    <t>鍾魁天師</t>
    <phoneticPr fontId="2" type="noConversion"/>
  </si>
  <si>
    <t>八字彎晚霞</t>
    <phoneticPr fontId="2" type="noConversion"/>
  </si>
  <si>
    <t>送王</t>
    <phoneticPr fontId="2" type="noConversion"/>
  </si>
  <si>
    <t>衝浪美人</t>
    <phoneticPr fontId="2" type="noConversion"/>
  </si>
  <si>
    <t>旗鼓相當</t>
    <phoneticPr fontId="2" type="noConversion"/>
  </si>
  <si>
    <t>水天一色</t>
    <phoneticPr fontId="2" type="noConversion"/>
  </si>
  <si>
    <t>蛟龍得水</t>
    <phoneticPr fontId="2" type="noConversion"/>
  </si>
  <si>
    <t>海上瀅花</t>
    <phoneticPr fontId="2" type="noConversion"/>
  </si>
  <si>
    <t>香港之潤</t>
    <phoneticPr fontId="2" type="noConversion"/>
  </si>
  <si>
    <t>慢了一步</t>
    <phoneticPr fontId="2" type="noConversion"/>
  </si>
  <si>
    <t>全家福</t>
    <phoneticPr fontId="2" type="noConversion"/>
  </si>
  <si>
    <t>窺</t>
    <phoneticPr fontId="2" type="noConversion"/>
  </si>
  <si>
    <t>第 569 期桃園攝影學會 10 月份 沙龍入選目錄</t>
    <phoneticPr fontId="2" type="noConversion"/>
  </si>
  <si>
    <t>113年度春季組 10 月</t>
    <phoneticPr fontId="2" type="noConversion"/>
  </si>
  <si>
    <t>桃園攝影學會沙龍   第 569 期 積分統計</t>
    <phoneticPr fontId="2" type="noConversion"/>
  </si>
  <si>
    <t>113 年度  10 月入選</t>
    <phoneticPr fontId="2" type="noConversion"/>
  </si>
  <si>
    <t>※ 113年 11 月評審日期為  11  月18 日</t>
    <phoneticPr fontId="2" type="noConversion"/>
  </si>
  <si>
    <t>113 年 10 月21 日</t>
    <phoneticPr fontId="2" type="noConversion"/>
  </si>
  <si>
    <t>楊昭烈</t>
    <phoneticPr fontId="2" type="noConversion"/>
  </si>
  <si>
    <t>夏秀英</t>
    <phoneticPr fontId="2" type="noConversion"/>
  </si>
  <si>
    <t>萬里拳頭</t>
    <phoneticPr fontId="2" type="noConversion"/>
  </si>
  <si>
    <t>金色浪花</t>
    <phoneticPr fontId="2" type="noConversion"/>
  </si>
  <si>
    <t>東港平安祭</t>
    <phoneticPr fontId="2" type="noConversion"/>
  </si>
  <si>
    <t>沙霸梯田</t>
    <phoneticPr fontId="2" type="noConversion"/>
  </si>
  <si>
    <t>紅嘴鷗搶食</t>
    <phoneticPr fontId="2" type="noConversion"/>
  </si>
  <si>
    <t>對高嶽火車銀河</t>
    <phoneticPr fontId="2" type="noConversion"/>
  </si>
  <si>
    <t>鴒角鴞補食</t>
    <phoneticPr fontId="2" type="noConversion"/>
  </si>
  <si>
    <t>螳螂對決</t>
    <phoneticPr fontId="2" type="noConversion"/>
  </si>
  <si>
    <t>彈塗魚</t>
    <phoneticPr fontId="2" type="noConversion"/>
  </si>
  <si>
    <t>黑翅鳶傳食</t>
    <phoneticPr fontId="2" type="noConversion"/>
  </si>
  <si>
    <t>東港燒王船</t>
    <phoneticPr fontId="2" type="noConversion"/>
  </si>
  <si>
    <t>翠鳥爭食</t>
    <phoneticPr fontId="2" type="noConversion"/>
  </si>
  <si>
    <t>飛浪</t>
    <phoneticPr fontId="2" type="noConversion"/>
  </si>
  <si>
    <t>彩鷸帶娃</t>
    <phoneticPr fontId="2" type="noConversion"/>
  </si>
  <si>
    <t>雪中親情</t>
    <phoneticPr fontId="2" type="noConversion"/>
  </si>
  <si>
    <t>芭蕾美人</t>
    <phoneticPr fontId="2" type="noConversion"/>
  </si>
  <si>
    <t>鍾魁鎮煞</t>
    <phoneticPr fontId="2" type="noConversion"/>
  </si>
  <si>
    <t>打鐵趁熱</t>
    <phoneticPr fontId="2" type="noConversion"/>
  </si>
  <si>
    <t>無畏風雨</t>
    <phoneticPr fontId="2" type="noConversion"/>
  </si>
  <si>
    <t>東港送王</t>
    <phoneticPr fontId="2" type="noConversion"/>
  </si>
  <si>
    <t>相咬</t>
    <phoneticPr fontId="2" type="noConversion"/>
  </si>
  <si>
    <t>外澳晨岀</t>
    <phoneticPr fontId="2" type="noConversion"/>
  </si>
  <si>
    <t>激流輕艇</t>
    <phoneticPr fontId="2" type="noConversion"/>
  </si>
  <si>
    <t>S車軌</t>
    <phoneticPr fontId="2" type="noConversion"/>
  </si>
  <si>
    <t>寧靜湖小船</t>
    <phoneticPr fontId="2" type="noConversion"/>
  </si>
  <si>
    <t>登山趣</t>
    <phoneticPr fontId="2" type="noConversion"/>
  </si>
  <si>
    <t>學飛</t>
    <phoneticPr fontId="2" type="noConversion"/>
  </si>
  <si>
    <t>楊昭烈,陳素勤,魏釗鈴</t>
    <phoneticPr fontId="2" type="noConversion"/>
  </si>
  <si>
    <t>黃麒巍,林美蘭,蔣仁傑</t>
    <phoneticPr fontId="2" type="noConversion"/>
  </si>
  <si>
    <t>吳俊毅,艾裕株</t>
    <phoneticPr fontId="2" type="noConversion"/>
  </si>
  <si>
    <t>劉秀玲,陳淑華</t>
    <phoneticPr fontId="2" type="noConversion"/>
  </si>
  <si>
    <t>113 年 11 月18 日</t>
    <phoneticPr fontId="2" type="noConversion"/>
  </si>
  <si>
    <t>第 570 期桃園攝影學會 11 月份 沙龍入選目錄</t>
    <phoneticPr fontId="2" type="noConversion"/>
  </si>
  <si>
    <t>113年度春季組 11 月</t>
    <phoneticPr fontId="2" type="noConversion"/>
  </si>
  <si>
    <t>桃園攝影學會沙龍   第 570 期 積分統計</t>
    <phoneticPr fontId="2" type="noConversion"/>
  </si>
  <si>
    <t>113 年度  11 月入選</t>
    <phoneticPr fontId="2" type="noConversion"/>
  </si>
  <si>
    <t>※ 113年 12 月評審日期為  12  月16 日</t>
    <phoneticPr fontId="2" type="noConversion"/>
  </si>
  <si>
    <t>郭章傑、詹昭正、林廷侯</t>
    <phoneticPr fontId="2" type="noConversion"/>
  </si>
  <si>
    <t>艾裕株,陳淑華</t>
    <phoneticPr fontId="2" type="noConversion"/>
  </si>
  <si>
    <t>陳怡華,劉秀玲</t>
    <phoneticPr fontId="2" type="noConversion"/>
  </si>
  <si>
    <t>吳俊毅</t>
    <phoneticPr fontId="2" type="noConversion"/>
  </si>
  <si>
    <t>入甲</t>
    <phoneticPr fontId="2" type="noConversion"/>
  </si>
  <si>
    <t>入乙</t>
    <phoneticPr fontId="2" type="noConversion"/>
  </si>
  <si>
    <t>佳作</t>
    <phoneticPr fontId="2" type="noConversion"/>
  </si>
  <si>
    <t>黑面琵鷺</t>
    <phoneticPr fontId="2" type="noConversion"/>
  </si>
  <si>
    <t>蜂鷹</t>
    <phoneticPr fontId="2" type="noConversion"/>
  </si>
  <si>
    <t>傻傻的母愛</t>
    <phoneticPr fontId="2" type="noConversion"/>
  </si>
  <si>
    <t>鳳頭燕鷗</t>
    <phoneticPr fontId="2" type="noConversion"/>
  </si>
  <si>
    <t>太陽鳥覓食</t>
    <phoneticPr fontId="2" type="noConversion"/>
  </si>
  <si>
    <t>金透浪花</t>
    <phoneticPr fontId="2" type="noConversion"/>
  </si>
  <si>
    <t>閃亮晨曦光</t>
    <phoneticPr fontId="2" type="noConversion"/>
  </si>
  <si>
    <t>栗喉蜂虎衝水</t>
    <phoneticPr fontId="2" type="noConversion"/>
  </si>
  <si>
    <t>鵜鶘的早餐</t>
    <phoneticPr fontId="2" type="noConversion"/>
  </si>
  <si>
    <t>刺花螳螂</t>
    <phoneticPr fontId="2" type="noConversion"/>
  </si>
  <si>
    <t>楓之谷</t>
    <phoneticPr fontId="2" type="noConversion"/>
  </si>
  <si>
    <t>女子衝浪</t>
    <phoneticPr fontId="2" type="noConversion"/>
  </si>
  <si>
    <t>手球攻防</t>
    <phoneticPr fontId="2" type="noConversion"/>
  </si>
  <si>
    <t>想分一杯羹</t>
    <phoneticPr fontId="2" type="noConversion"/>
  </si>
  <si>
    <t>織布鳥愛做工</t>
    <phoneticPr fontId="2" type="noConversion"/>
  </si>
  <si>
    <t>陳鴻昌、王建昌、黃清華</t>
    <phoneticPr fontId="2" type="noConversion"/>
  </si>
  <si>
    <t>幸運補食</t>
    <phoneticPr fontId="2" type="noConversion"/>
  </si>
  <si>
    <t>精彩瞬間</t>
    <phoneticPr fontId="2" type="noConversion"/>
  </si>
  <si>
    <t>王船祭</t>
    <phoneticPr fontId="2" type="noConversion"/>
  </si>
  <si>
    <t>一代粽師</t>
    <phoneticPr fontId="2" type="noConversion"/>
  </si>
  <si>
    <t>搶快</t>
    <phoneticPr fontId="2" type="noConversion"/>
  </si>
  <si>
    <t>海上開屏</t>
    <phoneticPr fontId="2" type="noConversion"/>
  </si>
  <si>
    <t>面面相覦</t>
    <phoneticPr fontId="2" type="noConversion"/>
  </si>
  <si>
    <t>女子八家將</t>
    <phoneticPr fontId="2" type="noConversion"/>
  </si>
  <si>
    <t>紅鶴育雛</t>
    <phoneticPr fontId="2" type="noConversion"/>
  </si>
  <si>
    <t>夕陽下情誼</t>
    <phoneticPr fontId="2" type="noConversion"/>
  </si>
  <si>
    <t>恭送王爺</t>
    <phoneticPr fontId="2" type="noConversion"/>
  </si>
  <si>
    <t>甘露</t>
    <phoneticPr fontId="2" type="noConversion"/>
  </si>
  <si>
    <t>浪濤獻技</t>
    <phoneticPr fontId="2" type="noConversion"/>
  </si>
  <si>
    <t>第 571 期桃園攝影學會 12 月份 沙龍入選目錄</t>
    <phoneticPr fontId="2" type="noConversion"/>
  </si>
  <si>
    <t>113 年 12 月16 日</t>
    <phoneticPr fontId="2" type="noConversion"/>
  </si>
  <si>
    <t>113年度春季組 12 月</t>
    <phoneticPr fontId="2" type="noConversion"/>
  </si>
  <si>
    <t>桃園攝影學會沙龍   第 571 期 積分統計</t>
    <phoneticPr fontId="2" type="noConversion"/>
  </si>
  <si>
    <t>113 年度  12 月入選</t>
    <phoneticPr fontId="2" type="noConversion"/>
  </si>
  <si>
    <t>※ 114年 1 月評審日期為  1  月20 日</t>
    <phoneticPr fontId="2" type="noConversion"/>
  </si>
  <si>
    <t>蕭淑子、李月霞、蔡金塗</t>
    <phoneticPr fontId="2" type="noConversion"/>
  </si>
  <si>
    <t>記境和、洪力合、劉昌順</t>
    <phoneticPr fontId="2" type="noConversion"/>
  </si>
  <si>
    <t>呂宥鋅</t>
    <phoneticPr fontId="2" type="noConversion"/>
  </si>
  <si>
    <t>魏迪春、翁因生</t>
    <phoneticPr fontId="2" type="noConversion"/>
  </si>
  <si>
    <t>陳怡華、劉秀玲</t>
    <phoneticPr fontId="2" type="noConversion"/>
  </si>
  <si>
    <t>吳俊毅</t>
    <phoneticPr fontId="2" type="noConversion"/>
  </si>
  <si>
    <r>
      <rPr>
        <sz val="14"/>
        <color theme="1"/>
        <rFont val="Microsoft JhengHei UI"/>
        <family val="4"/>
        <charset val="134"/>
      </rPr>
      <t>䧳</t>
    </r>
    <r>
      <rPr>
        <sz val="14"/>
        <color theme="1"/>
        <rFont val="Microsoft JhengHei"/>
        <family val="4"/>
      </rPr>
      <t>雄叉尾太陽鳥</t>
    </r>
    <phoneticPr fontId="2" type="noConversion"/>
  </si>
  <si>
    <t>翠鳥繁殖</t>
    <phoneticPr fontId="2" type="noConversion"/>
  </si>
  <si>
    <t>金黃色的浪花</t>
    <phoneticPr fontId="2" type="noConversion"/>
  </si>
  <si>
    <t>河內曬香</t>
    <phoneticPr fontId="2" type="noConversion"/>
  </si>
  <si>
    <t>魚鷹抓魚</t>
    <phoneticPr fontId="2" type="noConversion"/>
  </si>
  <si>
    <t>灰喉山椒覓食</t>
    <phoneticPr fontId="2" type="noConversion"/>
  </si>
  <si>
    <t>紅頭山雀覓食</t>
    <phoneticPr fontId="2" type="noConversion"/>
  </si>
  <si>
    <t>舞動浪花</t>
    <phoneticPr fontId="2" type="noConversion"/>
  </si>
  <si>
    <t>請水迎王送王</t>
    <phoneticPr fontId="2" type="noConversion"/>
  </si>
  <si>
    <t>蜂鷹打架</t>
    <phoneticPr fontId="2" type="noConversion"/>
  </si>
  <si>
    <t>空中花式</t>
    <phoneticPr fontId="2" type="noConversion"/>
  </si>
  <si>
    <t>女子衝浪</t>
    <phoneticPr fontId="2" type="noConversion"/>
  </si>
  <si>
    <t>食蟲虻之春</t>
    <phoneticPr fontId="2" type="noConversion"/>
  </si>
  <si>
    <t>歡樂戲水</t>
    <phoneticPr fontId="2" type="noConversion"/>
  </si>
  <si>
    <t>優雅白露絲</t>
    <phoneticPr fontId="2" type="noConversion"/>
  </si>
  <si>
    <t>太陽鳥</t>
    <phoneticPr fontId="2" type="noConversion"/>
  </si>
  <si>
    <t>食蟲虻</t>
    <phoneticPr fontId="2" type="noConversion"/>
  </si>
  <si>
    <t>卯足全力</t>
    <phoneticPr fontId="2" type="noConversion"/>
  </si>
  <si>
    <t>豐收</t>
    <phoneticPr fontId="2" type="noConversion"/>
  </si>
  <si>
    <t>誰怕誰</t>
    <phoneticPr fontId="2" type="noConversion"/>
  </si>
  <si>
    <t>爭奪美食</t>
    <phoneticPr fontId="2" type="noConversion"/>
  </si>
  <si>
    <t>衝風破浪</t>
    <phoneticPr fontId="2" type="noConversion"/>
  </si>
  <si>
    <t>柿不兩立</t>
    <phoneticPr fontId="2" type="noConversion"/>
  </si>
  <si>
    <t>分享美味</t>
    <phoneticPr fontId="2" type="noConversion"/>
  </si>
  <si>
    <t>乘風破浪</t>
    <phoneticPr fontId="2" type="noConversion"/>
  </si>
  <si>
    <t>太陽之鳥</t>
    <phoneticPr fontId="2" type="noConversion"/>
  </si>
  <si>
    <t>王者蜂鷹</t>
    <phoneticPr fontId="2" type="noConversion"/>
  </si>
  <si>
    <t>藍鵲雙飛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</si>
</sst>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1"/>
      <charset val="136"/>
    </font>
    <font>
      <sz val="14"/>
      <color theme="1"/>
      <name val="標楷體"/>
      <family val="1"/>
      <charset val="136"/>
    </font>
    <font>
      <sz val="14"/>
      <color theme="1"/>
      <name val="Microsoft JhengHei UI"/>
      <family val="4"/>
      <charset val="134"/>
    </font>
    <font>
      <sz val="14"/>
      <color theme="1"/>
      <name val="Microsoft JhengHei"/>
      <family val="4"/>
    </font>
    <font>
      <sz val="14"/>
      <color theme="1"/>
      <name val="標楷體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theme="0" tint="-0.14996795556505021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9" fillId="0" borderId="12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opLeftCell="A16" workbookViewId="0">
      <selection activeCell="K12" sqref="K12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74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76</v>
      </c>
      <c r="D3" s="17"/>
      <c r="E3" s="18" t="s">
        <v>14</v>
      </c>
      <c r="F3" s="19"/>
      <c r="G3" s="16" t="s">
        <v>63</v>
      </c>
      <c r="H3" s="17"/>
    </row>
    <row r="4" spans="1:8" ht="32.1" customHeight="1">
      <c r="A4" s="15"/>
      <c r="B4" s="15"/>
      <c r="C4" s="22" t="s">
        <v>77</v>
      </c>
      <c r="D4" s="23"/>
      <c r="E4" s="20"/>
      <c r="F4" s="21"/>
      <c r="G4" s="22" t="s">
        <v>73</v>
      </c>
      <c r="H4" s="23"/>
    </row>
    <row r="5" spans="1:8" ht="32.1" customHeight="1">
      <c r="A5" s="15"/>
      <c r="B5" s="15"/>
      <c r="C5" s="24"/>
      <c r="D5" s="24"/>
      <c r="E5" s="15" t="s">
        <v>15</v>
      </c>
      <c r="F5" s="15"/>
      <c r="G5" s="24" t="s">
        <v>37</v>
      </c>
      <c r="H5" s="24"/>
    </row>
    <row r="6" spans="1:8" ht="32.1" customHeight="1">
      <c r="A6" s="15" t="s">
        <v>12</v>
      </c>
      <c r="B6" s="15"/>
      <c r="C6" s="24" t="s">
        <v>36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75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188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78</v>
      </c>
      <c r="C11" s="15"/>
      <c r="D11" s="2" t="s">
        <v>27</v>
      </c>
      <c r="E11" s="30" t="s">
        <v>113</v>
      </c>
      <c r="F11" s="15" t="s">
        <v>103</v>
      </c>
      <c r="G11" s="15"/>
      <c r="H11" s="2" t="s">
        <v>27</v>
      </c>
    </row>
    <row r="12" spans="1:8" ht="32.1" customHeight="1">
      <c r="A12" s="30"/>
      <c r="B12" s="15" t="s">
        <v>79</v>
      </c>
      <c r="C12" s="15"/>
      <c r="D12" s="2" t="s">
        <v>27</v>
      </c>
      <c r="E12" s="30"/>
      <c r="F12" s="15" t="s">
        <v>104</v>
      </c>
      <c r="G12" s="15"/>
      <c r="H12" s="2" t="s">
        <v>26</v>
      </c>
    </row>
    <row r="13" spans="1:8" ht="32.1" customHeight="1">
      <c r="A13" s="30"/>
      <c r="B13" s="15" t="s">
        <v>80</v>
      </c>
      <c r="C13" s="15"/>
      <c r="D13" s="2" t="s">
        <v>26</v>
      </c>
      <c r="E13" s="30"/>
      <c r="F13" s="15" t="s">
        <v>105</v>
      </c>
      <c r="G13" s="15"/>
      <c r="H13" s="2" t="s">
        <v>27</v>
      </c>
    </row>
    <row r="14" spans="1:8" ht="32.1" customHeight="1">
      <c r="A14" s="30"/>
      <c r="B14" s="15" t="s">
        <v>81</v>
      </c>
      <c r="C14" s="15"/>
      <c r="D14" s="2" t="s">
        <v>26</v>
      </c>
      <c r="E14" s="30"/>
      <c r="F14" s="15" t="s">
        <v>106</v>
      </c>
      <c r="G14" s="15"/>
      <c r="H14" s="2" t="s">
        <v>26</v>
      </c>
    </row>
    <row r="15" spans="1:8" ht="32.1" customHeight="1">
      <c r="A15" s="30" t="s">
        <v>111</v>
      </c>
      <c r="B15" s="15" t="s">
        <v>95</v>
      </c>
      <c r="C15" s="15"/>
      <c r="D15" s="2" t="s">
        <v>27</v>
      </c>
      <c r="E15" s="30" t="s">
        <v>114</v>
      </c>
      <c r="F15" s="15" t="s">
        <v>99</v>
      </c>
      <c r="G15" s="15"/>
      <c r="H15" s="2" t="s">
        <v>27</v>
      </c>
    </row>
    <row r="16" spans="1:8" ht="32.1" customHeight="1">
      <c r="A16" s="30"/>
      <c r="B16" s="15" t="s">
        <v>96</v>
      </c>
      <c r="C16" s="15"/>
      <c r="D16" s="2" t="s">
        <v>27</v>
      </c>
      <c r="E16" s="30"/>
      <c r="F16" s="15" t="s">
        <v>100</v>
      </c>
      <c r="G16" s="15"/>
      <c r="H16" s="2" t="s">
        <v>26</v>
      </c>
    </row>
    <row r="17" spans="1:8" ht="32.1" customHeight="1">
      <c r="A17" s="30"/>
      <c r="B17" s="15" t="s">
        <v>97</v>
      </c>
      <c r="C17" s="15"/>
      <c r="D17" s="2" t="s">
        <v>27</v>
      </c>
      <c r="E17" s="30"/>
      <c r="F17" s="15" t="s">
        <v>101</v>
      </c>
      <c r="G17" s="15"/>
      <c r="H17" s="6" t="s">
        <v>62</v>
      </c>
    </row>
    <row r="18" spans="1:8" ht="32.1" customHeight="1">
      <c r="A18" s="30"/>
      <c r="B18" s="15" t="s">
        <v>98</v>
      </c>
      <c r="C18" s="15"/>
      <c r="D18" s="2" t="s">
        <v>26</v>
      </c>
      <c r="E18" s="30"/>
      <c r="F18" s="15" t="s">
        <v>102</v>
      </c>
      <c r="G18" s="15"/>
      <c r="H18" s="2" t="s">
        <v>26</v>
      </c>
    </row>
    <row r="19" spans="1:8" ht="32.1" customHeight="1">
      <c r="A19" s="30" t="s">
        <v>112</v>
      </c>
      <c r="B19" s="15" t="s">
        <v>82</v>
      </c>
      <c r="C19" s="15"/>
      <c r="D19" s="2" t="s">
        <v>26</v>
      </c>
      <c r="E19" s="30" t="s">
        <v>115</v>
      </c>
      <c r="F19" s="15" t="s">
        <v>86</v>
      </c>
      <c r="G19" s="15"/>
      <c r="H19" s="2" t="s">
        <v>90</v>
      </c>
    </row>
    <row r="20" spans="1:8" ht="32.1" customHeight="1">
      <c r="A20" s="30"/>
      <c r="B20" s="15" t="s">
        <v>83</v>
      </c>
      <c r="C20" s="15"/>
      <c r="D20" s="2" t="s">
        <v>27</v>
      </c>
      <c r="E20" s="30"/>
      <c r="F20" s="15" t="s">
        <v>87</v>
      </c>
      <c r="G20" s="15"/>
      <c r="H20" s="2" t="s">
        <v>27</v>
      </c>
    </row>
    <row r="21" spans="1:8" ht="32.1" customHeight="1">
      <c r="A21" s="30"/>
      <c r="B21" s="15" t="s">
        <v>84</v>
      </c>
      <c r="C21" s="15"/>
      <c r="D21" s="6" t="s">
        <v>62</v>
      </c>
      <c r="E21" s="30"/>
      <c r="F21" s="15" t="s">
        <v>88</v>
      </c>
      <c r="G21" s="15"/>
      <c r="H21" s="2" t="s">
        <v>27</v>
      </c>
    </row>
    <row r="22" spans="1:8" ht="32.1" customHeight="1">
      <c r="A22" s="30"/>
      <c r="B22" s="15" t="s">
        <v>85</v>
      </c>
      <c r="C22" s="15"/>
      <c r="D22" s="2" t="s">
        <v>26</v>
      </c>
      <c r="E22" s="30"/>
      <c r="F22" s="15" t="s">
        <v>89</v>
      </c>
      <c r="G22" s="15"/>
      <c r="H22" s="2" t="s">
        <v>27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91</v>
      </c>
      <c r="G23" s="15"/>
      <c r="H23" s="2" t="s">
        <v>27</v>
      </c>
    </row>
    <row r="24" spans="1:8" ht="32.1" customHeight="1">
      <c r="A24" s="30"/>
      <c r="B24" s="15"/>
      <c r="C24" s="15"/>
      <c r="D24" s="6"/>
      <c r="E24" s="30"/>
      <c r="F24" s="15" t="s">
        <v>92</v>
      </c>
      <c r="G24" s="15"/>
      <c r="H24" s="6" t="s">
        <v>62</v>
      </c>
    </row>
    <row r="25" spans="1:8" ht="32.1" customHeight="1">
      <c r="A25" s="30"/>
      <c r="B25" s="15"/>
      <c r="C25" s="15"/>
      <c r="D25" s="6"/>
      <c r="E25" s="30"/>
      <c r="F25" s="15" t="s">
        <v>94</v>
      </c>
      <c r="G25" s="15"/>
      <c r="H25" s="6" t="s">
        <v>62</v>
      </c>
    </row>
    <row r="26" spans="1:8" ht="32.1" customHeight="1">
      <c r="A26" s="30"/>
      <c r="B26" s="15"/>
      <c r="C26" s="15"/>
      <c r="D26" s="2"/>
      <c r="E26" s="30"/>
      <c r="F26" s="15" t="s">
        <v>93</v>
      </c>
      <c r="G26" s="15"/>
      <c r="H26" s="2" t="s">
        <v>26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13"/>
  <sheetViews>
    <sheetView workbookViewId="0">
      <selection activeCell="O5" sqref="O5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199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200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'4月累計分數'!K4</f>
        <v>41</v>
      </c>
      <c r="E4" s="1"/>
      <c r="F4" s="1"/>
      <c r="G4" s="1"/>
      <c r="H4" s="1">
        <v>4</v>
      </c>
      <c r="I4" s="1"/>
      <c r="J4" s="5">
        <f t="shared" ref="J4:J10" si="0">E4*8+F4*6+G4*4+H4*2+I4*1</f>
        <v>8</v>
      </c>
      <c r="K4" s="5">
        <f>D4+J4</f>
        <v>49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'4月累計分數'!K5</f>
        <v>37</v>
      </c>
      <c r="E5" s="1"/>
      <c r="F5" s="1"/>
      <c r="G5" s="1">
        <v>1</v>
      </c>
      <c r="H5" s="1">
        <v>2</v>
      </c>
      <c r="I5" s="1"/>
      <c r="J5" s="5">
        <f t="shared" si="0"/>
        <v>8</v>
      </c>
      <c r="K5" s="5">
        <f t="shared" ref="K5:K10" si="1">D5+J5</f>
        <v>45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'4月累計分數'!K6</f>
        <v>37</v>
      </c>
      <c r="E6" s="1"/>
      <c r="F6" s="1"/>
      <c r="G6" s="1"/>
      <c r="H6" s="1">
        <v>3</v>
      </c>
      <c r="I6" s="1">
        <v>1</v>
      </c>
      <c r="J6" s="5">
        <f t="shared" si="0"/>
        <v>7</v>
      </c>
      <c r="K6" s="5">
        <f t="shared" si="1"/>
        <v>44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'4月累計分數'!K7</f>
        <v>36</v>
      </c>
      <c r="E7" s="1"/>
      <c r="F7" s="1"/>
      <c r="G7" s="1">
        <v>1</v>
      </c>
      <c r="H7" s="1">
        <v>3</v>
      </c>
      <c r="I7" s="1"/>
      <c r="J7" s="5">
        <f t="shared" si="0"/>
        <v>10</v>
      </c>
      <c r="K7" s="5">
        <f t="shared" si="1"/>
        <v>46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'4月累計分數'!K8</f>
        <v>40</v>
      </c>
      <c r="E8" s="1"/>
      <c r="F8" s="1"/>
      <c r="G8" s="1">
        <v>1</v>
      </c>
      <c r="H8" s="1">
        <v>2</v>
      </c>
      <c r="I8" s="1">
        <v>1</v>
      </c>
      <c r="J8" s="5">
        <f t="shared" si="0"/>
        <v>9</v>
      </c>
      <c r="K8" s="5">
        <f t="shared" si="1"/>
        <v>49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'4月累計分數'!K9</f>
        <v>36</v>
      </c>
      <c r="E9" s="1"/>
      <c r="F9" s="1"/>
      <c r="G9" s="1"/>
      <c r="H9" s="1">
        <v>3</v>
      </c>
      <c r="I9" s="1"/>
      <c r="J9" s="5">
        <f t="shared" si="0"/>
        <v>6</v>
      </c>
      <c r="K9" s="5">
        <f t="shared" si="1"/>
        <v>42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'4月累計分數'!K10</f>
        <v>34</v>
      </c>
      <c r="E10" s="1"/>
      <c r="F10" s="1"/>
      <c r="G10" s="1"/>
      <c r="H10" s="1">
        <v>3</v>
      </c>
      <c r="I10" s="1">
        <v>1</v>
      </c>
      <c r="J10" s="5">
        <f t="shared" si="0"/>
        <v>7</v>
      </c>
      <c r="K10" s="5">
        <f t="shared" si="1"/>
        <v>41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202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6"/>
  <sheetViews>
    <sheetView workbookViewId="0">
      <selection sqref="A1:XFD1048576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236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241</v>
      </c>
      <c r="D3" s="17"/>
      <c r="E3" s="18" t="s">
        <v>14</v>
      </c>
      <c r="F3" s="19"/>
      <c r="G3" s="16" t="s">
        <v>245</v>
      </c>
      <c r="H3" s="17"/>
    </row>
    <row r="4" spans="1:8" ht="32.1" customHeight="1">
      <c r="A4" s="15"/>
      <c r="B4" s="15"/>
      <c r="C4" s="22" t="s">
        <v>242</v>
      </c>
      <c r="D4" s="23"/>
      <c r="E4" s="20"/>
      <c r="F4" s="21"/>
      <c r="G4" s="22" t="s">
        <v>246</v>
      </c>
      <c r="H4" s="23"/>
    </row>
    <row r="5" spans="1:8" ht="32.1" customHeight="1">
      <c r="A5" s="15"/>
      <c r="B5" s="15"/>
      <c r="C5" s="45" t="s">
        <v>243</v>
      </c>
      <c r="D5" s="46"/>
      <c r="E5" s="15" t="s">
        <v>15</v>
      </c>
      <c r="F5" s="15"/>
      <c r="G5" s="24" t="s">
        <v>244</v>
      </c>
      <c r="H5" s="24"/>
    </row>
    <row r="6" spans="1:8" ht="32.1" customHeight="1">
      <c r="A6" s="15" t="s">
        <v>12</v>
      </c>
      <c r="B6" s="15"/>
      <c r="C6" s="24" t="s">
        <v>240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235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237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247</v>
      </c>
      <c r="C11" s="15"/>
      <c r="D11" s="2" t="s">
        <v>248</v>
      </c>
      <c r="E11" s="42" t="s">
        <v>113</v>
      </c>
      <c r="F11" s="15" t="s">
        <v>262</v>
      </c>
      <c r="G11" s="15"/>
      <c r="H11" s="2" t="s">
        <v>252</v>
      </c>
    </row>
    <row r="12" spans="1:8" ht="32.1" customHeight="1">
      <c r="A12" s="30"/>
      <c r="B12" s="15" t="s">
        <v>249</v>
      </c>
      <c r="C12" s="15"/>
      <c r="D12" s="2" t="s">
        <v>250</v>
      </c>
      <c r="E12" s="43"/>
      <c r="F12" s="15" t="s">
        <v>263</v>
      </c>
      <c r="G12" s="15"/>
      <c r="H12" s="2" t="s">
        <v>248</v>
      </c>
    </row>
    <row r="13" spans="1:8" ht="32.1" customHeight="1">
      <c r="A13" s="30"/>
      <c r="B13" s="15" t="s">
        <v>251</v>
      </c>
      <c r="C13" s="15"/>
      <c r="D13" s="2" t="s">
        <v>252</v>
      </c>
      <c r="E13" s="43"/>
      <c r="F13" s="15" t="s">
        <v>264</v>
      </c>
      <c r="G13" s="15"/>
      <c r="H13" s="2" t="s">
        <v>248</v>
      </c>
    </row>
    <row r="14" spans="1:8" ht="32.1" customHeight="1">
      <c r="A14" s="30"/>
      <c r="B14" s="15" t="s">
        <v>253</v>
      </c>
      <c r="C14" s="15"/>
      <c r="D14" s="2" t="s">
        <v>248</v>
      </c>
      <c r="E14" s="44"/>
      <c r="F14" s="15" t="s">
        <v>265</v>
      </c>
      <c r="G14" s="15"/>
      <c r="H14" s="2" t="s">
        <v>248</v>
      </c>
    </row>
    <row r="15" spans="1:8" ht="32.1" customHeight="1">
      <c r="A15" s="30" t="s">
        <v>111</v>
      </c>
      <c r="B15" s="15" t="s">
        <v>254</v>
      </c>
      <c r="C15" s="15"/>
      <c r="D15" s="2" t="s">
        <v>248</v>
      </c>
      <c r="E15" s="42" t="s">
        <v>114</v>
      </c>
      <c r="F15" s="15" t="s">
        <v>266</v>
      </c>
      <c r="G15" s="15"/>
      <c r="H15" s="2" t="s">
        <v>248</v>
      </c>
    </row>
    <row r="16" spans="1:8" ht="32.1" customHeight="1">
      <c r="A16" s="30"/>
      <c r="B16" s="15" t="s">
        <v>255</v>
      </c>
      <c r="C16" s="15"/>
      <c r="D16" s="2" t="s">
        <v>248</v>
      </c>
      <c r="E16" s="43"/>
      <c r="F16" s="15" t="s">
        <v>267</v>
      </c>
      <c r="G16" s="15"/>
      <c r="H16" s="2" t="s">
        <v>250</v>
      </c>
    </row>
    <row r="17" spans="1:8" ht="32.1" customHeight="1">
      <c r="A17" s="30"/>
      <c r="B17" s="15" t="s">
        <v>256</v>
      </c>
      <c r="C17" s="15"/>
      <c r="D17" s="2" t="s">
        <v>248</v>
      </c>
      <c r="E17" s="43"/>
      <c r="F17" s="15" t="s">
        <v>268</v>
      </c>
      <c r="G17" s="15"/>
      <c r="H17" s="2" t="s">
        <v>248</v>
      </c>
    </row>
    <row r="18" spans="1:8" ht="32.1" customHeight="1">
      <c r="A18" s="30"/>
      <c r="B18" s="15" t="s">
        <v>257</v>
      </c>
      <c r="C18" s="15"/>
      <c r="D18" s="2" t="s">
        <v>248</v>
      </c>
      <c r="E18" s="44"/>
      <c r="F18" s="15" t="s">
        <v>269</v>
      </c>
      <c r="G18" s="15"/>
      <c r="H18" s="6" t="s">
        <v>62</v>
      </c>
    </row>
    <row r="19" spans="1:8" ht="32.1" customHeight="1">
      <c r="A19" s="30" t="s">
        <v>112</v>
      </c>
      <c r="B19" s="15" t="s">
        <v>258</v>
      </c>
      <c r="C19" s="15"/>
      <c r="D19" s="2" t="s">
        <v>248</v>
      </c>
      <c r="E19" s="42" t="s">
        <v>115</v>
      </c>
      <c r="F19" s="15" t="s">
        <v>270</v>
      </c>
      <c r="G19" s="15"/>
      <c r="H19" s="2" t="s">
        <v>248</v>
      </c>
    </row>
    <row r="20" spans="1:8" ht="32.1" customHeight="1">
      <c r="A20" s="30"/>
      <c r="B20" s="15" t="s">
        <v>259</v>
      </c>
      <c r="C20" s="15"/>
      <c r="D20" s="2" t="s">
        <v>248</v>
      </c>
      <c r="E20" s="43"/>
      <c r="F20" s="15" t="s">
        <v>271</v>
      </c>
      <c r="G20" s="15"/>
      <c r="H20" s="2" t="s">
        <v>248</v>
      </c>
    </row>
    <row r="21" spans="1:8" ht="32.1" customHeight="1">
      <c r="A21" s="30"/>
      <c r="B21" s="15" t="s">
        <v>260</v>
      </c>
      <c r="C21" s="15"/>
      <c r="D21" s="2" t="s">
        <v>248</v>
      </c>
      <c r="E21" s="43"/>
      <c r="F21" s="15" t="s">
        <v>272</v>
      </c>
      <c r="G21" s="15"/>
      <c r="H21" s="2" t="s">
        <v>248</v>
      </c>
    </row>
    <row r="22" spans="1:8" ht="32.1" customHeight="1">
      <c r="A22" s="30"/>
      <c r="B22" s="15" t="s">
        <v>261</v>
      </c>
      <c r="C22" s="15"/>
      <c r="D22" s="2" t="s">
        <v>248</v>
      </c>
      <c r="E22" s="44"/>
      <c r="F22" s="15" t="s">
        <v>277</v>
      </c>
      <c r="G22" s="15"/>
      <c r="H22" s="2" t="s">
        <v>248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273</v>
      </c>
      <c r="G23" s="15"/>
      <c r="H23" s="6" t="s">
        <v>62</v>
      </c>
    </row>
    <row r="24" spans="1:8" ht="32.1" customHeight="1">
      <c r="A24" s="30"/>
      <c r="B24" s="15"/>
      <c r="C24" s="15"/>
      <c r="D24" s="2"/>
      <c r="E24" s="30"/>
      <c r="F24" s="15" t="s">
        <v>274</v>
      </c>
      <c r="G24" s="15"/>
      <c r="H24" s="2" t="s">
        <v>248</v>
      </c>
    </row>
    <row r="25" spans="1:8" ht="32.1" customHeight="1">
      <c r="A25" s="30"/>
      <c r="B25" s="15"/>
      <c r="C25" s="15"/>
      <c r="D25" s="2"/>
      <c r="E25" s="30"/>
      <c r="F25" s="15" t="s">
        <v>275</v>
      </c>
      <c r="G25" s="15"/>
      <c r="H25" s="2" t="s">
        <v>250</v>
      </c>
    </row>
    <row r="26" spans="1:8" ht="32.1" customHeight="1">
      <c r="A26" s="30"/>
      <c r="B26" s="15"/>
      <c r="C26" s="15"/>
      <c r="D26" s="2"/>
      <c r="E26" s="30"/>
      <c r="F26" s="15" t="s">
        <v>276</v>
      </c>
      <c r="G26" s="15"/>
      <c r="H26" s="2" t="s">
        <v>248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L13"/>
  <sheetViews>
    <sheetView workbookViewId="0">
      <selection sqref="A1:XFD1048576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239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238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'5月累積分數'!K4</f>
        <v>49</v>
      </c>
      <c r="E4" s="1"/>
      <c r="F4" s="1"/>
      <c r="G4" s="1">
        <v>1</v>
      </c>
      <c r="H4" s="1">
        <v>2</v>
      </c>
      <c r="I4" s="1">
        <v>1</v>
      </c>
      <c r="J4" s="5">
        <f t="shared" ref="J4:J10" si="0">E4*8+F4*6+G4*4+H4*2+I4*1</f>
        <v>9</v>
      </c>
      <c r="K4" s="5">
        <f>D4+J4</f>
        <v>58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'5月累積分數'!K5</f>
        <v>45</v>
      </c>
      <c r="E5" s="1"/>
      <c r="F5" s="1"/>
      <c r="G5" s="1"/>
      <c r="H5" s="1">
        <v>4</v>
      </c>
      <c r="I5" s="1"/>
      <c r="J5" s="5">
        <f t="shared" si="0"/>
        <v>8</v>
      </c>
      <c r="K5" s="5">
        <f t="shared" ref="K5:K10" si="1">D5+J5</f>
        <v>53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'5月累積分數'!K6</f>
        <v>44</v>
      </c>
      <c r="E6" s="1"/>
      <c r="F6" s="1"/>
      <c r="G6" s="1"/>
      <c r="H6" s="1">
        <v>4</v>
      </c>
      <c r="I6" s="1"/>
      <c r="J6" s="5">
        <f t="shared" si="0"/>
        <v>8</v>
      </c>
      <c r="K6" s="5">
        <f t="shared" si="1"/>
        <v>52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'5月累積分數'!K7</f>
        <v>46</v>
      </c>
      <c r="E7" s="1"/>
      <c r="F7" s="1"/>
      <c r="G7" s="1"/>
      <c r="H7" s="1">
        <v>3</v>
      </c>
      <c r="I7" s="1">
        <v>1</v>
      </c>
      <c r="J7" s="5">
        <f t="shared" si="0"/>
        <v>7</v>
      </c>
      <c r="K7" s="5">
        <f t="shared" si="1"/>
        <v>53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'5月累積分數'!K8</f>
        <v>49</v>
      </c>
      <c r="E8" s="1"/>
      <c r="F8" s="1"/>
      <c r="G8" s="1">
        <v>1</v>
      </c>
      <c r="H8" s="1">
        <v>2</v>
      </c>
      <c r="I8" s="1"/>
      <c r="J8" s="5">
        <f t="shared" si="0"/>
        <v>8</v>
      </c>
      <c r="K8" s="5">
        <f t="shared" si="1"/>
        <v>57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'5月累積分數'!K9</f>
        <v>42</v>
      </c>
      <c r="E9" s="1"/>
      <c r="F9" s="1"/>
      <c r="G9" s="1"/>
      <c r="H9" s="1">
        <v>4</v>
      </c>
      <c r="I9" s="1"/>
      <c r="J9" s="5">
        <f t="shared" si="0"/>
        <v>8</v>
      </c>
      <c r="K9" s="5">
        <f t="shared" si="1"/>
        <v>50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'5月累積分數'!K10</f>
        <v>41</v>
      </c>
      <c r="E10" s="1"/>
      <c r="F10" s="1"/>
      <c r="G10" s="1">
        <v>1</v>
      </c>
      <c r="H10" s="1">
        <v>2</v>
      </c>
      <c r="I10" s="1"/>
      <c r="J10" s="5">
        <f t="shared" si="0"/>
        <v>8</v>
      </c>
      <c r="K10" s="5">
        <f t="shared" si="1"/>
        <v>49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278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6"/>
  <sheetViews>
    <sheetView workbookViewId="0">
      <selection sqref="A1:XFD1048576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279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289</v>
      </c>
      <c r="D3" s="17"/>
      <c r="E3" s="18" t="s">
        <v>14</v>
      </c>
      <c r="F3" s="19"/>
      <c r="G3" s="16" t="s">
        <v>292</v>
      </c>
      <c r="H3" s="17"/>
    </row>
    <row r="4" spans="1:8" ht="32.1" customHeight="1">
      <c r="A4" s="15"/>
      <c r="B4" s="15"/>
      <c r="C4" s="22" t="s">
        <v>290</v>
      </c>
      <c r="D4" s="23"/>
      <c r="E4" s="20"/>
      <c r="F4" s="21"/>
      <c r="G4" s="22" t="s">
        <v>293</v>
      </c>
      <c r="H4" s="23"/>
    </row>
    <row r="5" spans="1:8" ht="32.1" customHeight="1">
      <c r="A5" s="15"/>
      <c r="B5" s="15"/>
      <c r="C5" s="45" t="s">
        <v>291</v>
      </c>
      <c r="D5" s="46"/>
      <c r="E5" s="15" t="s">
        <v>15</v>
      </c>
      <c r="F5" s="15"/>
      <c r="G5" s="24" t="s">
        <v>294</v>
      </c>
      <c r="H5" s="24"/>
    </row>
    <row r="6" spans="1:8" ht="32.1" customHeight="1">
      <c r="A6" s="15" t="s">
        <v>12</v>
      </c>
      <c r="B6" s="15"/>
      <c r="C6" s="16" t="s">
        <v>288</v>
      </c>
      <c r="D6" s="17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280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281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295</v>
      </c>
      <c r="C11" s="15"/>
      <c r="D11" s="2" t="s">
        <v>27</v>
      </c>
      <c r="E11" s="42" t="s">
        <v>113</v>
      </c>
      <c r="F11" s="15" t="s">
        <v>304</v>
      </c>
      <c r="G11" s="15"/>
      <c r="H11" s="2" t="s">
        <v>27</v>
      </c>
    </row>
    <row r="12" spans="1:8" ht="32.1" customHeight="1">
      <c r="A12" s="30"/>
      <c r="B12" s="15" t="s">
        <v>296</v>
      </c>
      <c r="C12" s="15"/>
      <c r="D12" s="2" t="s">
        <v>27</v>
      </c>
      <c r="E12" s="43"/>
      <c r="F12" s="15" t="s">
        <v>305</v>
      </c>
      <c r="G12" s="15"/>
      <c r="H12" s="2" t="s">
        <v>27</v>
      </c>
    </row>
    <row r="13" spans="1:8" ht="32.1" customHeight="1">
      <c r="A13" s="30"/>
      <c r="B13" s="15" t="s">
        <v>297</v>
      </c>
      <c r="C13" s="15"/>
      <c r="D13" s="2" t="s">
        <v>27</v>
      </c>
      <c r="E13" s="43"/>
      <c r="F13" s="15" t="s">
        <v>306</v>
      </c>
      <c r="G13" s="15"/>
      <c r="H13" s="2" t="s">
        <v>27</v>
      </c>
    </row>
    <row r="14" spans="1:8" ht="32.1" customHeight="1">
      <c r="A14" s="30"/>
      <c r="B14" s="15" t="s">
        <v>298</v>
      </c>
      <c r="C14" s="15"/>
      <c r="D14" s="2" t="s">
        <v>27</v>
      </c>
      <c r="E14" s="44"/>
      <c r="F14" s="15" t="s">
        <v>307</v>
      </c>
      <c r="G14" s="15"/>
      <c r="H14" s="2" t="s">
        <v>27</v>
      </c>
    </row>
    <row r="15" spans="1:8" ht="32.1" customHeight="1">
      <c r="A15" s="30" t="s">
        <v>111</v>
      </c>
      <c r="B15" s="15" t="s">
        <v>299</v>
      </c>
      <c r="C15" s="15"/>
      <c r="D15" s="2" t="s">
        <v>25</v>
      </c>
      <c r="E15" s="42" t="s">
        <v>114</v>
      </c>
      <c r="F15" s="15" t="s">
        <v>308</v>
      </c>
      <c r="G15" s="15"/>
      <c r="H15" s="2" t="s">
        <v>27</v>
      </c>
    </row>
    <row r="16" spans="1:8" ht="32.1" customHeight="1">
      <c r="A16" s="30"/>
      <c r="B16" s="15" t="s">
        <v>300</v>
      </c>
      <c r="C16" s="15"/>
      <c r="D16" s="2" t="s">
        <v>27</v>
      </c>
      <c r="E16" s="43"/>
      <c r="F16" s="15" t="s">
        <v>309</v>
      </c>
      <c r="G16" s="15"/>
      <c r="H16" s="2" t="s">
        <v>27</v>
      </c>
    </row>
    <row r="17" spans="1:8" ht="32.1" customHeight="1">
      <c r="A17" s="30"/>
      <c r="B17" s="15" t="s">
        <v>301</v>
      </c>
      <c r="C17" s="15"/>
      <c r="D17" s="2" t="s">
        <v>27</v>
      </c>
      <c r="E17" s="43"/>
      <c r="F17" s="15" t="s">
        <v>310</v>
      </c>
      <c r="G17" s="15"/>
      <c r="H17" s="2" t="s">
        <v>27</v>
      </c>
    </row>
    <row r="18" spans="1:8" ht="32.1" customHeight="1">
      <c r="A18" s="30"/>
      <c r="B18" s="15" t="s">
        <v>302</v>
      </c>
      <c r="C18" s="15"/>
      <c r="D18" s="2" t="s">
        <v>27</v>
      </c>
      <c r="E18" s="44"/>
      <c r="F18" s="15" t="s">
        <v>311</v>
      </c>
      <c r="G18" s="15"/>
      <c r="H18" s="2" t="s">
        <v>27</v>
      </c>
    </row>
    <row r="19" spans="1:8" ht="32.1" customHeight="1">
      <c r="A19" s="30" t="s">
        <v>112</v>
      </c>
      <c r="B19" s="15" t="s">
        <v>286</v>
      </c>
      <c r="C19" s="15"/>
      <c r="D19" s="2" t="s">
        <v>27</v>
      </c>
      <c r="E19" s="42" t="s">
        <v>115</v>
      </c>
      <c r="F19" s="15" t="s">
        <v>318</v>
      </c>
      <c r="G19" s="15"/>
      <c r="H19" s="2" t="s">
        <v>27</v>
      </c>
    </row>
    <row r="20" spans="1:8" ht="32.1" customHeight="1">
      <c r="A20" s="30"/>
      <c r="B20" s="15" t="s">
        <v>287</v>
      </c>
      <c r="C20" s="15"/>
      <c r="D20" s="2" t="s">
        <v>26</v>
      </c>
      <c r="E20" s="43"/>
      <c r="F20" s="15" t="s">
        <v>312</v>
      </c>
      <c r="G20" s="15"/>
      <c r="H20" s="2" t="s">
        <v>27</v>
      </c>
    </row>
    <row r="21" spans="1:8" ht="32.1" customHeight="1">
      <c r="A21" s="30"/>
      <c r="B21" s="15" t="s">
        <v>285</v>
      </c>
      <c r="C21" s="15"/>
      <c r="D21" s="2" t="s">
        <v>27</v>
      </c>
      <c r="E21" s="43"/>
      <c r="F21" s="15" t="s">
        <v>313</v>
      </c>
      <c r="G21" s="15"/>
      <c r="H21" s="2" t="s">
        <v>27</v>
      </c>
    </row>
    <row r="22" spans="1:8" ht="32.1" customHeight="1">
      <c r="A22" s="30"/>
      <c r="B22" s="15" t="s">
        <v>303</v>
      </c>
      <c r="C22" s="15"/>
      <c r="D22" s="2" t="s">
        <v>27</v>
      </c>
      <c r="E22" s="44"/>
      <c r="F22" s="15" t="s">
        <v>314</v>
      </c>
      <c r="G22" s="15"/>
      <c r="H22" s="2" t="s">
        <v>27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315</v>
      </c>
      <c r="G23" s="15"/>
      <c r="H23" s="2" t="s">
        <v>26</v>
      </c>
    </row>
    <row r="24" spans="1:8" ht="32.1" customHeight="1">
      <c r="A24" s="30"/>
      <c r="B24" s="15"/>
      <c r="C24" s="15"/>
      <c r="D24" s="2"/>
      <c r="E24" s="30"/>
      <c r="F24" s="15" t="s">
        <v>316</v>
      </c>
      <c r="G24" s="15"/>
      <c r="H24" s="2" t="s">
        <v>27</v>
      </c>
    </row>
    <row r="25" spans="1:8" ht="32.1" customHeight="1">
      <c r="A25" s="30"/>
      <c r="B25" s="15"/>
      <c r="C25" s="15"/>
      <c r="D25" s="2"/>
      <c r="E25" s="30"/>
      <c r="F25" s="15" t="s">
        <v>170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317</v>
      </c>
      <c r="G26" s="15"/>
      <c r="H26" s="2" t="s">
        <v>27</v>
      </c>
    </row>
  </sheetData>
  <mergeCells count="63"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</mergeCells>
  <phoneticPr fontId="2" type="noConversion"/>
  <printOptions horizontalCentered="1" verticalCentered="1"/>
  <pageMargins left="0.19685039370078741" right="0.11811023622047245" top="0.15748031496062992" bottom="0.15748031496062992" header="0.11811023622047245" footer="0.1181102362204724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L13"/>
  <sheetViews>
    <sheetView workbookViewId="0">
      <selection activeCell="K4" sqref="K4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282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284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'6月累積分數'!K4</f>
        <v>58</v>
      </c>
      <c r="E4" s="1"/>
      <c r="F4" s="1"/>
      <c r="G4" s="1"/>
      <c r="H4" s="1">
        <v>4</v>
      </c>
      <c r="I4" s="1"/>
      <c r="J4" s="5">
        <f t="shared" ref="J4:J10" si="0">E4*8+F4*6+G4*4+H4*2+I4*1</f>
        <v>8</v>
      </c>
      <c r="K4" s="5">
        <f>D4+J4</f>
        <v>66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'6月累積分數'!K5</f>
        <v>53</v>
      </c>
      <c r="E5" s="1"/>
      <c r="F5" s="1">
        <v>1</v>
      </c>
      <c r="G5" s="1"/>
      <c r="H5" s="1">
        <v>3</v>
      </c>
      <c r="I5" s="1"/>
      <c r="J5" s="5">
        <f t="shared" si="0"/>
        <v>12</v>
      </c>
      <c r="K5" s="5">
        <f t="shared" ref="K5:K10" si="1">D5+J5</f>
        <v>65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'6月累積分數'!K6</f>
        <v>52</v>
      </c>
      <c r="E6" s="1"/>
      <c r="F6" s="1"/>
      <c r="G6" s="1">
        <v>1</v>
      </c>
      <c r="H6" s="1">
        <v>3</v>
      </c>
      <c r="I6" s="1"/>
      <c r="J6" s="5">
        <f t="shared" si="0"/>
        <v>10</v>
      </c>
      <c r="K6" s="5">
        <f t="shared" si="1"/>
        <v>62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'6月累積分數'!K7</f>
        <v>53</v>
      </c>
      <c r="E7" s="1"/>
      <c r="F7" s="1"/>
      <c r="G7" s="1"/>
      <c r="H7" s="1">
        <v>4</v>
      </c>
      <c r="I7" s="1"/>
      <c r="J7" s="5">
        <f t="shared" si="0"/>
        <v>8</v>
      </c>
      <c r="K7" s="5">
        <f t="shared" si="1"/>
        <v>61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'6月累積分數'!K8</f>
        <v>57</v>
      </c>
      <c r="E8" s="1"/>
      <c r="F8" s="1"/>
      <c r="G8" s="1"/>
      <c r="H8" s="1">
        <v>4</v>
      </c>
      <c r="I8" s="1"/>
      <c r="J8" s="5">
        <f t="shared" si="0"/>
        <v>8</v>
      </c>
      <c r="K8" s="5">
        <f t="shared" si="1"/>
        <v>65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'6月累積分數'!K9</f>
        <v>50</v>
      </c>
      <c r="E9" s="1"/>
      <c r="F9" s="1"/>
      <c r="G9" s="1"/>
      <c r="H9" s="1">
        <v>4</v>
      </c>
      <c r="I9" s="1"/>
      <c r="J9" s="5">
        <f t="shared" si="0"/>
        <v>8</v>
      </c>
      <c r="K9" s="5">
        <f t="shared" si="1"/>
        <v>58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'6月累積分數'!K10</f>
        <v>49</v>
      </c>
      <c r="E10" s="1"/>
      <c r="F10" s="1"/>
      <c r="G10" s="1">
        <v>1</v>
      </c>
      <c r="H10" s="1">
        <v>3</v>
      </c>
      <c r="I10" s="1"/>
      <c r="J10" s="5">
        <f t="shared" si="0"/>
        <v>10</v>
      </c>
      <c r="K10" s="5">
        <f t="shared" si="1"/>
        <v>59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283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rintOptions horizontalCentered="1"/>
  <pageMargins left="0.11811023622047245" right="0.11811023622047245" top="0.35433070866141736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6"/>
  <sheetViews>
    <sheetView topLeftCell="A7" workbookViewId="0">
      <selection activeCell="H11" sqref="H11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319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325</v>
      </c>
      <c r="D3" s="17"/>
      <c r="E3" s="18" t="s">
        <v>14</v>
      </c>
      <c r="F3" s="19"/>
      <c r="G3" s="16" t="s">
        <v>331</v>
      </c>
      <c r="H3" s="17"/>
    </row>
    <row r="4" spans="1:8" ht="32.1" customHeight="1">
      <c r="A4" s="15"/>
      <c r="B4" s="15"/>
      <c r="C4" s="22" t="s">
        <v>330</v>
      </c>
      <c r="D4" s="23"/>
      <c r="E4" s="20"/>
      <c r="F4" s="21"/>
      <c r="G4" s="22" t="s">
        <v>332</v>
      </c>
      <c r="H4" s="23"/>
    </row>
    <row r="5" spans="1:8" ht="32.1" customHeight="1">
      <c r="A5" s="15"/>
      <c r="B5" s="15"/>
      <c r="C5" s="45" t="s">
        <v>326</v>
      </c>
      <c r="D5" s="46"/>
      <c r="E5" s="15" t="s">
        <v>15</v>
      </c>
      <c r="F5" s="15"/>
      <c r="G5" s="24" t="s">
        <v>294</v>
      </c>
      <c r="H5" s="24"/>
    </row>
    <row r="6" spans="1:8" ht="32.1" customHeight="1">
      <c r="A6" s="15" t="s">
        <v>12</v>
      </c>
      <c r="B6" s="15"/>
      <c r="C6" s="16" t="s">
        <v>324</v>
      </c>
      <c r="D6" s="17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320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321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333</v>
      </c>
      <c r="C11" s="15"/>
      <c r="D11" s="2" t="s">
        <v>27</v>
      </c>
      <c r="E11" s="42" t="s">
        <v>113</v>
      </c>
      <c r="F11" s="15" t="s">
        <v>341</v>
      </c>
      <c r="G11" s="15"/>
      <c r="H11" s="6" t="s">
        <v>62</v>
      </c>
    </row>
    <row r="12" spans="1:8" ht="32.1" customHeight="1">
      <c r="A12" s="30"/>
      <c r="B12" s="15" t="s">
        <v>334</v>
      </c>
      <c r="C12" s="15"/>
      <c r="D12" s="2" t="s">
        <v>27</v>
      </c>
      <c r="E12" s="43"/>
      <c r="F12" s="15" t="s">
        <v>342</v>
      </c>
      <c r="G12" s="15"/>
      <c r="H12" s="2" t="s">
        <v>27</v>
      </c>
    </row>
    <row r="13" spans="1:8" ht="32.1" customHeight="1">
      <c r="A13" s="30"/>
      <c r="B13" s="15" t="s">
        <v>335</v>
      </c>
      <c r="C13" s="15"/>
      <c r="D13" s="2" t="s">
        <v>27</v>
      </c>
      <c r="E13" s="43"/>
      <c r="F13" s="15" t="s">
        <v>343</v>
      </c>
      <c r="G13" s="15"/>
      <c r="H13" s="2" t="s">
        <v>27</v>
      </c>
    </row>
    <row r="14" spans="1:8" ht="32.1" customHeight="1">
      <c r="A14" s="30"/>
      <c r="B14" s="15" t="s">
        <v>336</v>
      </c>
      <c r="C14" s="15"/>
      <c r="D14" s="2" t="s">
        <v>27</v>
      </c>
      <c r="E14" s="44"/>
      <c r="F14" s="15" t="s">
        <v>344</v>
      </c>
      <c r="G14" s="15"/>
      <c r="H14" s="2" t="s">
        <v>27</v>
      </c>
    </row>
    <row r="15" spans="1:8" ht="32.1" customHeight="1">
      <c r="A15" s="30" t="s">
        <v>111</v>
      </c>
      <c r="B15" s="15" t="s">
        <v>337</v>
      </c>
      <c r="C15" s="15"/>
      <c r="D15" s="2" t="s">
        <v>27</v>
      </c>
      <c r="E15" s="42" t="s">
        <v>114</v>
      </c>
      <c r="F15" s="15" t="s">
        <v>50</v>
      </c>
      <c r="G15" s="15"/>
      <c r="H15" s="2" t="s">
        <v>27</v>
      </c>
    </row>
    <row r="16" spans="1:8" ht="32.1" customHeight="1">
      <c r="A16" s="30"/>
      <c r="B16" s="15" t="s">
        <v>338</v>
      </c>
      <c r="C16" s="15"/>
      <c r="D16" s="2" t="s">
        <v>27</v>
      </c>
      <c r="E16" s="43"/>
      <c r="F16" s="15" t="s">
        <v>345</v>
      </c>
      <c r="G16" s="15"/>
      <c r="H16" s="2" t="s">
        <v>27</v>
      </c>
    </row>
    <row r="17" spans="1:8" ht="32.1" customHeight="1">
      <c r="A17" s="30"/>
      <c r="B17" s="15" t="s">
        <v>329</v>
      </c>
      <c r="C17" s="15"/>
      <c r="D17" s="2" t="s">
        <v>27</v>
      </c>
      <c r="E17" s="43"/>
      <c r="F17" s="15" t="s">
        <v>346</v>
      </c>
      <c r="G17" s="15"/>
      <c r="H17" s="2" t="s">
        <v>27</v>
      </c>
    </row>
    <row r="18" spans="1:8" ht="32.1" customHeight="1">
      <c r="A18" s="30"/>
      <c r="B18" s="15" t="s">
        <v>339</v>
      </c>
      <c r="C18" s="15"/>
      <c r="D18" s="2" t="s">
        <v>27</v>
      </c>
      <c r="E18" s="44"/>
      <c r="F18" s="15" t="s">
        <v>265</v>
      </c>
      <c r="G18" s="15"/>
      <c r="H18" s="2" t="s">
        <v>27</v>
      </c>
    </row>
    <row r="19" spans="1:8" ht="32.1" customHeight="1">
      <c r="A19" s="30" t="s">
        <v>112</v>
      </c>
      <c r="B19" s="15" t="s">
        <v>327</v>
      </c>
      <c r="C19" s="15"/>
      <c r="D19" s="2" t="s">
        <v>27</v>
      </c>
      <c r="E19" s="42" t="s">
        <v>115</v>
      </c>
      <c r="F19" s="15" t="s">
        <v>354</v>
      </c>
      <c r="G19" s="15"/>
      <c r="H19" s="2" t="s">
        <v>27</v>
      </c>
    </row>
    <row r="20" spans="1:8" ht="32.1" customHeight="1">
      <c r="A20" s="30"/>
      <c r="B20" s="15" t="s">
        <v>329</v>
      </c>
      <c r="C20" s="15"/>
      <c r="D20" s="2" t="s">
        <v>27</v>
      </c>
      <c r="E20" s="43"/>
      <c r="F20" s="15" t="s">
        <v>347</v>
      </c>
      <c r="G20" s="15"/>
      <c r="H20" s="2" t="s">
        <v>27</v>
      </c>
    </row>
    <row r="21" spans="1:8" ht="32.1" customHeight="1">
      <c r="A21" s="30"/>
      <c r="B21" s="15" t="s">
        <v>328</v>
      </c>
      <c r="C21" s="15"/>
      <c r="D21" s="2" t="s">
        <v>27</v>
      </c>
      <c r="E21" s="43"/>
      <c r="F21" s="15" t="s">
        <v>348</v>
      </c>
      <c r="G21" s="15"/>
      <c r="H21" s="2" t="s">
        <v>27</v>
      </c>
    </row>
    <row r="22" spans="1:8" ht="32.1" customHeight="1">
      <c r="A22" s="30"/>
      <c r="B22" s="15" t="s">
        <v>340</v>
      </c>
      <c r="C22" s="15"/>
      <c r="D22" s="2" t="s">
        <v>27</v>
      </c>
      <c r="E22" s="44"/>
      <c r="F22" s="15" t="s">
        <v>349</v>
      </c>
      <c r="G22" s="15"/>
      <c r="H22" s="2" t="s">
        <v>28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350</v>
      </c>
      <c r="G23" s="15"/>
      <c r="H23" s="2" t="s">
        <v>27</v>
      </c>
    </row>
    <row r="24" spans="1:8" ht="32.1" customHeight="1">
      <c r="A24" s="30"/>
      <c r="B24" s="15"/>
      <c r="C24" s="15"/>
      <c r="D24" s="2"/>
      <c r="E24" s="30"/>
      <c r="F24" s="15" t="s">
        <v>351</v>
      </c>
      <c r="G24" s="15"/>
      <c r="H24" s="2" t="s">
        <v>27</v>
      </c>
    </row>
    <row r="25" spans="1:8" ht="32.1" customHeight="1">
      <c r="A25" s="30"/>
      <c r="B25" s="15"/>
      <c r="C25" s="15"/>
      <c r="D25" s="2"/>
      <c r="E25" s="30"/>
      <c r="F25" s="15" t="s">
        <v>352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353</v>
      </c>
      <c r="G26" s="15"/>
      <c r="H26" s="2" t="s">
        <v>26</v>
      </c>
    </row>
  </sheetData>
  <mergeCells count="63"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</mergeCells>
  <phoneticPr fontId="2" type="noConversion"/>
  <printOptions horizontalCentered="1" verticalCentered="1"/>
  <pageMargins left="0.11811023622047245" right="0.31496062992125984" top="0.15748031496062992" bottom="0.15748031496062992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L13"/>
  <sheetViews>
    <sheetView workbookViewId="0">
      <selection sqref="A1:XFD1048576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322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323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'7月累積分數'!K4</f>
        <v>66</v>
      </c>
      <c r="E4" s="1"/>
      <c r="F4" s="1"/>
      <c r="G4" s="1"/>
      <c r="H4" s="1">
        <v>4</v>
      </c>
      <c r="I4" s="1"/>
      <c r="J4" s="5">
        <f t="shared" ref="J4:J10" si="0">E4*8+F4*6+G4*4+H4*2+I4*1</f>
        <v>8</v>
      </c>
      <c r="K4" s="5">
        <f>D4+J4</f>
        <v>74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'7月累積分數'!K5</f>
        <v>65</v>
      </c>
      <c r="E5" s="1"/>
      <c r="F5" s="1"/>
      <c r="G5" s="1"/>
      <c r="H5" s="1">
        <v>4</v>
      </c>
      <c r="I5" s="1"/>
      <c r="J5" s="5">
        <f t="shared" si="0"/>
        <v>8</v>
      </c>
      <c r="K5" s="5">
        <f t="shared" ref="K5:K10" si="1">D5+J5</f>
        <v>73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'7月累積分數'!K6</f>
        <v>62</v>
      </c>
      <c r="E6" s="1"/>
      <c r="F6" s="1"/>
      <c r="G6" s="1"/>
      <c r="H6" s="1">
        <v>4</v>
      </c>
      <c r="I6" s="1"/>
      <c r="J6" s="5">
        <f t="shared" si="0"/>
        <v>8</v>
      </c>
      <c r="K6" s="5">
        <f t="shared" si="1"/>
        <v>70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'7月累積分數'!K7</f>
        <v>61</v>
      </c>
      <c r="E7" s="1"/>
      <c r="F7" s="1"/>
      <c r="G7" s="1"/>
      <c r="H7" s="1">
        <v>3</v>
      </c>
      <c r="I7" s="1"/>
      <c r="J7" s="5">
        <f t="shared" si="0"/>
        <v>6</v>
      </c>
      <c r="K7" s="5">
        <f t="shared" si="1"/>
        <v>67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'7月累積分數'!K8</f>
        <v>65</v>
      </c>
      <c r="E8" s="1"/>
      <c r="F8" s="1"/>
      <c r="G8" s="1"/>
      <c r="H8" s="1">
        <v>4</v>
      </c>
      <c r="I8" s="1"/>
      <c r="J8" s="5">
        <f t="shared" si="0"/>
        <v>8</v>
      </c>
      <c r="K8" s="5">
        <f t="shared" si="1"/>
        <v>73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'7月累積分數'!K9</f>
        <v>58</v>
      </c>
      <c r="E9" s="1"/>
      <c r="F9" s="1"/>
      <c r="G9" s="1"/>
      <c r="H9" s="1">
        <v>3</v>
      </c>
      <c r="I9" s="1">
        <v>1</v>
      </c>
      <c r="J9" s="5">
        <f t="shared" si="0"/>
        <v>7</v>
      </c>
      <c r="K9" s="5">
        <f t="shared" si="1"/>
        <v>65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'7月累積分數'!K10</f>
        <v>59</v>
      </c>
      <c r="E10" s="1"/>
      <c r="F10" s="1"/>
      <c r="G10" s="1">
        <v>1</v>
      </c>
      <c r="H10" s="1">
        <v>3</v>
      </c>
      <c r="I10" s="1"/>
      <c r="J10" s="5">
        <f t="shared" si="0"/>
        <v>10</v>
      </c>
      <c r="K10" s="5">
        <f t="shared" si="1"/>
        <v>69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355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FEC2-C29E-4A9A-AEF7-27A493358E3E}">
  <dimension ref="A1:H26"/>
  <sheetViews>
    <sheetView topLeftCell="A7" workbookViewId="0">
      <selection activeCell="H12" sqref="H12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356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362</v>
      </c>
      <c r="D3" s="17"/>
      <c r="E3" s="18" t="s">
        <v>14</v>
      </c>
      <c r="F3" s="19"/>
      <c r="G3" s="16" t="s">
        <v>372</v>
      </c>
      <c r="H3" s="17"/>
    </row>
    <row r="4" spans="1:8" ht="32.1" customHeight="1">
      <c r="A4" s="15"/>
      <c r="B4" s="15"/>
      <c r="C4" s="22" t="s">
        <v>371</v>
      </c>
      <c r="D4" s="23"/>
      <c r="E4" s="20"/>
      <c r="F4" s="21"/>
      <c r="G4" s="22" t="s">
        <v>332</v>
      </c>
      <c r="H4" s="23"/>
    </row>
    <row r="5" spans="1:8" ht="32.1" customHeight="1">
      <c r="A5" s="15"/>
      <c r="B5" s="15"/>
      <c r="C5" s="45" t="s">
        <v>363</v>
      </c>
      <c r="D5" s="46"/>
      <c r="E5" s="15" t="s">
        <v>15</v>
      </c>
      <c r="F5" s="15"/>
      <c r="G5" s="24" t="s">
        <v>193</v>
      </c>
      <c r="H5" s="24"/>
    </row>
    <row r="6" spans="1:8" ht="32.1" customHeight="1">
      <c r="A6" s="15" t="s">
        <v>12</v>
      </c>
      <c r="B6" s="15"/>
      <c r="C6" s="16" t="s">
        <v>364</v>
      </c>
      <c r="D6" s="17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357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358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373</v>
      </c>
      <c r="C11" s="15"/>
      <c r="D11" s="2" t="s">
        <v>27</v>
      </c>
      <c r="E11" s="42" t="s">
        <v>113</v>
      </c>
      <c r="F11" s="15" t="s">
        <v>382</v>
      </c>
      <c r="G11" s="15"/>
      <c r="H11" s="2" t="s">
        <v>27</v>
      </c>
    </row>
    <row r="12" spans="1:8" ht="32.1" customHeight="1">
      <c r="A12" s="30"/>
      <c r="B12" s="15" t="s">
        <v>374</v>
      </c>
      <c r="C12" s="15"/>
      <c r="D12" s="2" t="s">
        <v>28</v>
      </c>
      <c r="E12" s="43"/>
      <c r="F12" s="15" t="s">
        <v>273</v>
      </c>
      <c r="G12" s="15"/>
      <c r="H12" s="6" t="s">
        <v>62</v>
      </c>
    </row>
    <row r="13" spans="1:8" ht="32.1" customHeight="1">
      <c r="A13" s="30"/>
      <c r="B13" s="15" t="s">
        <v>375</v>
      </c>
      <c r="C13" s="15"/>
      <c r="D13" s="2" t="s">
        <v>28</v>
      </c>
      <c r="E13" s="43"/>
      <c r="F13" s="15" t="s">
        <v>383</v>
      </c>
      <c r="G13" s="15"/>
      <c r="H13" s="2" t="s">
        <v>27</v>
      </c>
    </row>
    <row r="14" spans="1:8" ht="32.1" customHeight="1">
      <c r="A14" s="30"/>
      <c r="B14" s="15" t="s">
        <v>376</v>
      </c>
      <c r="C14" s="15"/>
      <c r="D14" s="2" t="s">
        <v>27</v>
      </c>
      <c r="E14" s="44"/>
      <c r="F14" s="15" t="s">
        <v>384</v>
      </c>
      <c r="G14" s="15"/>
      <c r="H14" s="2" t="s">
        <v>27</v>
      </c>
    </row>
    <row r="15" spans="1:8" ht="32.1" customHeight="1">
      <c r="A15" s="30" t="s">
        <v>111</v>
      </c>
      <c r="B15" s="15" t="s">
        <v>377</v>
      </c>
      <c r="C15" s="15"/>
      <c r="D15" s="6" t="s">
        <v>62</v>
      </c>
      <c r="E15" s="42" t="s">
        <v>114</v>
      </c>
      <c r="F15" s="15" t="s">
        <v>368</v>
      </c>
      <c r="G15" s="15"/>
      <c r="H15" s="6" t="s">
        <v>62</v>
      </c>
    </row>
    <row r="16" spans="1:8" ht="32.1" customHeight="1">
      <c r="A16" s="30"/>
      <c r="B16" s="15" t="s">
        <v>378</v>
      </c>
      <c r="C16" s="15"/>
      <c r="D16" s="6" t="s">
        <v>62</v>
      </c>
      <c r="E16" s="43"/>
      <c r="F16" s="15" t="s">
        <v>224</v>
      </c>
      <c r="G16" s="15"/>
      <c r="H16" s="2" t="s">
        <v>27</v>
      </c>
    </row>
    <row r="17" spans="1:8" ht="32.1" customHeight="1">
      <c r="A17" s="30"/>
      <c r="B17" s="15" t="s">
        <v>379</v>
      </c>
      <c r="C17" s="15"/>
      <c r="D17" s="2" t="s">
        <v>28</v>
      </c>
      <c r="E17" s="43"/>
      <c r="F17" s="15" t="s">
        <v>369</v>
      </c>
      <c r="G17" s="15"/>
      <c r="H17" s="6" t="s">
        <v>62</v>
      </c>
    </row>
    <row r="18" spans="1:8" ht="32.1" customHeight="1">
      <c r="A18" s="30"/>
      <c r="B18" s="15" t="s">
        <v>380</v>
      </c>
      <c r="C18" s="15"/>
      <c r="D18" s="2" t="s">
        <v>27</v>
      </c>
      <c r="E18" s="44"/>
      <c r="F18" s="15" t="s">
        <v>370</v>
      </c>
      <c r="G18" s="15"/>
      <c r="H18" s="2" t="s">
        <v>27</v>
      </c>
    </row>
    <row r="19" spans="1:8" ht="32.1" customHeight="1">
      <c r="A19" s="30" t="s">
        <v>112</v>
      </c>
      <c r="B19" s="15" t="s">
        <v>367</v>
      </c>
      <c r="C19" s="15"/>
      <c r="D19" s="6" t="s">
        <v>62</v>
      </c>
      <c r="E19" s="42" t="s">
        <v>115</v>
      </c>
      <c r="F19" s="15" t="s">
        <v>385</v>
      </c>
      <c r="G19" s="15"/>
      <c r="H19" s="2" t="s">
        <v>27</v>
      </c>
    </row>
    <row r="20" spans="1:8" ht="32.1" customHeight="1">
      <c r="A20" s="30"/>
      <c r="B20" s="15" t="s">
        <v>381</v>
      </c>
      <c r="C20" s="15"/>
      <c r="D20" s="6" t="s">
        <v>62</v>
      </c>
      <c r="E20" s="43"/>
      <c r="F20" s="15" t="s">
        <v>386</v>
      </c>
      <c r="G20" s="15"/>
      <c r="H20" s="2" t="s">
        <v>26</v>
      </c>
    </row>
    <row r="21" spans="1:8" ht="32.1" customHeight="1">
      <c r="A21" s="30"/>
      <c r="B21" s="15" t="s">
        <v>365</v>
      </c>
      <c r="C21" s="15"/>
      <c r="D21" s="2" t="s">
        <v>27</v>
      </c>
      <c r="E21" s="43"/>
      <c r="F21" s="15" t="s">
        <v>387</v>
      </c>
      <c r="G21" s="15"/>
      <c r="H21" s="2" t="s">
        <v>27</v>
      </c>
    </row>
    <row r="22" spans="1:8" ht="32.1" customHeight="1">
      <c r="A22" s="30"/>
      <c r="B22" s="15" t="s">
        <v>366</v>
      </c>
      <c r="C22" s="15"/>
      <c r="D22" s="6" t="s">
        <v>62</v>
      </c>
      <c r="E22" s="44"/>
      <c r="F22" s="15" t="s">
        <v>388</v>
      </c>
      <c r="G22" s="15"/>
      <c r="H22" s="2" t="s">
        <v>28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389</v>
      </c>
      <c r="G23" s="15"/>
      <c r="H23" s="2" t="s">
        <v>27</v>
      </c>
    </row>
    <row r="24" spans="1:8" ht="32.1" customHeight="1">
      <c r="A24" s="30"/>
      <c r="B24" s="15"/>
      <c r="C24" s="15"/>
      <c r="D24" s="2"/>
      <c r="E24" s="30"/>
      <c r="F24" s="15" t="s">
        <v>390</v>
      </c>
      <c r="G24" s="15"/>
      <c r="H24" s="6" t="s">
        <v>62</v>
      </c>
    </row>
    <row r="25" spans="1:8" ht="32.1" customHeight="1">
      <c r="A25" s="30"/>
      <c r="B25" s="15"/>
      <c r="C25" s="15"/>
      <c r="D25" s="2"/>
      <c r="E25" s="30"/>
      <c r="F25" s="15" t="s">
        <v>391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392</v>
      </c>
      <c r="G26" s="15"/>
      <c r="H26" s="6" t="s">
        <v>62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99D4-34BD-438C-A03A-6C9B2F9A88DF}">
  <dimension ref="B1:L13"/>
  <sheetViews>
    <sheetView workbookViewId="0">
      <selection sqref="A1:XFD1048576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360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361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'8月累積分數'!K4</f>
        <v>74</v>
      </c>
      <c r="E4" s="1"/>
      <c r="F4" s="1"/>
      <c r="G4" s="1"/>
      <c r="H4" s="1">
        <v>2</v>
      </c>
      <c r="I4" s="1">
        <v>2</v>
      </c>
      <c r="J4" s="5">
        <f t="shared" ref="J4:J10" si="0">E4*8+F4*6+G4*4+H4*2+I4*1</f>
        <v>6</v>
      </c>
      <c r="K4" s="5">
        <f>D4+J4</f>
        <v>80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'8月累積分數'!K5</f>
        <v>73</v>
      </c>
      <c r="E5" s="1"/>
      <c r="F5" s="1"/>
      <c r="G5" s="1"/>
      <c r="H5" s="1">
        <v>1</v>
      </c>
      <c r="I5" s="1">
        <v>1</v>
      </c>
      <c r="J5" s="5">
        <f t="shared" si="0"/>
        <v>3</v>
      </c>
      <c r="K5" s="5">
        <f t="shared" ref="K5:K10" si="1">D5+J5</f>
        <v>76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'8月累積分數'!K6</f>
        <v>70</v>
      </c>
      <c r="E6" s="1"/>
      <c r="F6" s="1"/>
      <c r="G6" s="1"/>
      <c r="H6" s="1">
        <v>1</v>
      </c>
      <c r="I6" s="1"/>
      <c r="J6" s="5">
        <f t="shared" si="0"/>
        <v>2</v>
      </c>
      <c r="K6" s="5">
        <f t="shared" si="1"/>
        <v>72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'8月累積分數'!K7</f>
        <v>67</v>
      </c>
      <c r="E7" s="1"/>
      <c r="F7" s="1"/>
      <c r="G7" s="1"/>
      <c r="H7" s="1">
        <v>3</v>
      </c>
      <c r="I7" s="1"/>
      <c r="J7" s="5">
        <f t="shared" si="0"/>
        <v>6</v>
      </c>
      <c r="K7" s="5">
        <f t="shared" si="1"/>
        <v>73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'8月累積分數'!K8</f>
        <v>73</v>
      </c>
      <c r="E8" s="1"/>
      <c r="F8" s="1"/>
      <c r="G8" s="1"/>
      <c r="H8" s="1">
        <v>2</v>
      </c>
      <c r="I8" s="1"/>
      <c r="J8" s="5">
        <f t="shared" si="0"/>
        <v>4</v>
      </c>
      <c r="K8" s="5">
        <f t="shared" si="1"/>
        <v>77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'8月累積分數'!K9</f>
        <v>65</v>
      </c>
      <c r="E9" s="1"/>
      <c r="F9" s="1"/>
      <c r="G9" s="1">
        <v>1</v>
      </c>
      <c r="H9" s="1">
        <v>2</v>
      </c>
      <c r="I9" s="1">
        <v>1</v>
      </c>
      <c r="J9" s="5">
        <f t="shared" si="0"/>
        <v>9</v>
      </c>
      <c r="K9" s="5">
        <f t="shared" si="1"/>
        <v>74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'8月累積分數'!K10</f>
        <v>69</v>
      </c>
      <c r="E10" s="1"/>
      <c r="F10" s="1"/>
      <c r="G10" s="1"/>
      <c r="H10" s="1">
        <v>2</v>
      </c>
      <c r="I10" s="1"/>
      <c r="J10" s="5">
        <f t="shared" si="0"/>
        <v>4</v>
      </c>
      <c r="K10" s="5">
        <f t="shared" si="1"/>
        <v>73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359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B02E5-A507-42D1-97BD-3971BA03E679}">
  <dimension ref="A1:H26"/>
  <sheetViews>
    <sheetView workbookViewId="0">
      <selection sqref="A1:XFD1048576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393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428</v>
      </c>
      <c r="D3" s="17"/>
      <c r="E3" s="18" t="s">
        <v>14</v>
      </c>
      <c r="F3" s="19"/>
      <c r="G3" s="16" t="s">
        <v>430</v>
      </c>
      <c r="H3" s="17"/>
    </row>
    <row r="4" spans="1:8" ht="32.1" customHeight="1">
      <c r="A4" s="15"/>
      <c r="B4" s="15"/>
      <c r="C4" s="22" t="s">
        <v>429</v>
      </c>
      <c r="D4" s="23"/>
      <c r="E4" s="20"/>
      <c r="F4" s="21"/>
      <c r="G4" s="22" t="s">
        <v>431</v>
      </c>
      <c r="H4" s="23"/>
    </row>
    <row r="5" spans="1:8" ht="32.1" customHeight="1">
      <c r="A5" s="15"/>
      <c r="B5" s="15"/>
      <c r="C5" s="45" t="s">
        <v>400</v>
      </c>
      <c r="D5" s="46"/>
      <c r="E5" s="15" t="s">
        <v>15</v>
      </c>
      <c r="F5" s="15"/>
      <c r="G5" s="24" t="s">
        <v>193</v>
      </c>
      <c r="H5" s="24"/>
    </row>
    <row r="6" spans="1:8" ht="32.1" customHeight="1">
      <c r="A6" s="15" t="s">
        <v>12</v>
      </c>
      <c r="B6" s="15"/>
      <c r="C6" s="16" t="s">
        <v>399</v>
      </c>
      <c r="D6" s="17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398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394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401</v>
      </c>
      <c r="C11" s="15"/>
      <c r="D11" s="6" t="s">
        <v>62</v>
      </c>
      <c r="E11" s="42" t="s">
        <v>113</v>
      </c>
      <c r="F11" s="15" t="s">
        <v>413</v>
      </c>
      <c r="G11" s="15"/>
      <c r="H11" s="2" t="s">
        <v>26</v>
      </c>
    </row>
    <row r="12" spans="1:8" ht="32.1" customHeight="1">
      <c r="A12" s="30"/>
      <c r="B12" s="15" t="s">
        <v>402</v>
      </c>
      <c r="C12" s="15"/>
      <c r="D12" s="2" t="s">
        <v>26</v>
      </c>
      <c r="E12" s="43"/>
      <c r="F12" s="15" t="s">
        <v>414</v>
      </c>
      <c r="G12" s="15"/>
      <c r="H12" s="2" t="s">
        <v>28</v>
      </c>
    </row>
    <row r="13" spans="1:8" ht="32.1" customHeight="1">
      <c r="A13" s="30"/>
      <c r="B13" s="15" t="s">
        <v>403</v>
      </c>
      <c r="C13" s="15"/>
      <c r="D13" s="2" t="s">
        <v>27</v>
      </c>
      <c r="E13" s="43"/>
      <c r="F13" s="15" t="s">
        <v>415</v>
      </c>
      <c r="G13" s="15"/>
      <c r="H13" s="2" t="s">
        <v>26</v>
      </c>
    </row>
    <row r="14" spans="1:8" ht="32.1" customHeight="1">
      <c r="A14" s="30"/>
      <c r="B14" s="15" t="s">
        <v>404</v>
      </c>
      <c r="C14" s="15"/>
      <c r="D14" s="2" t="s">
        <v>27</v>
      </c>
      <c r="E14" s="44"/>
      <c r="F14" s="15" t="s">
        <v>416</v>
      </c>
      <c r="G14" s="15"/>
      <c r="H14" s="2" t="s">
        <v>26</v>
      </c>
    </row>
    <row r="15" spans="1:8" ht="32.1" customHeight="1">
      <c r="A15" s="30" t="s">
        <v>111</v>
      </c>
      <c r="B15" s="15" t="s">
        <v>405</v>
      </c>
      <c r="C15" s="15"/>
      <c r="D15" s="2" t="s">
        <v>26</v>
      </c>
      <c r="E15" s="42" t="s">
        <v>114</v>
      </c>
      <c r="F15" s="15" t="s">
        <v>417</v>
      </c>
      <c r="G15" s="15"/>
      <c r="H15" s="2" t="s">
        <v>27</v>
      </c>
    </row>
    <row r="16" spans="1:8" ht="32.1" customHeight="1">
      <c r="A16" s="30"/>
      <c r="B16" s="15" t="s">
        <v>406</v>
      </c>
      <c r="C16" s="15"/>
      <c r="D16" s="2" t="s">
        <v>28</v>
      </c>
      <c r="E16" s="43"/>
      <c r="F16" s="15" t="s">
        <v>418</v>
      </c>
      <c r="G16" s="15"/>
      <c r="H16" s="2" t="s">
        <v>27</v>
      </c>
    </row>
    <row r="17" spans="1:8" ht="32.1" customHeight="1">
      <c r="A17" s="30"/>
      <c r="B17" s="15" t="s">
        <v>407</v>
      </c>
      <c r="C17" s="15"/>
      <c r="D17" s="2" t="s">
        <v>27</v>
      </c>
      <c r="E17" s="43"/>
      <c r="F17" s="15" t="s">
        <v>224</v>
      </c>
      <c r="G17" s="15"/>
      <c r="H17" s="2" t="s">
        <v>26</v>
      </c>
    </row>
    <row r="18" spans="1:8" ht="32.1" customHeight="1">
      <c r="A18" s="30"/>
      <c r="B18" s="15" t="s">
        <v>408</v>
      </c>
      <c r="C18" s="15"/>
      <c r="D18" s="2" t="s">
        <v>26</v>
      </c>
      <c r="E18" s="44"/>
      <c r="F18" s="15" t="s">
        <v>419</v>
      </c>
      <c r="G18" s="15"/>
      <c r="H18" s="2" t="s">
        <v>26</v>
      </c>
    </row>
    <row r="19" spans="1:8" ht="32.1" customHeight="1">
      <c r="A19" s="30" t="s">
        <v>112</v>
      </c>
      <c r="B19" s="15" t="s">
        <v>409</v>
      </c>
      <c r="C19" s="15"/>
      <c r="D19" s="2" t="s">
        <v>27</v>
      </c>
      <c r="E19" s="42" t="s">
        <v>115</v>
      </c>
      <c r="F19" s="15" t="s">
        <v>420</v>
      </c>
      <c r="G19" s="15"/>
      <c r="H19" s="2" t="s">
        <v>26</v>
      </c>
    </row>
    <row r="20" spans="1:8" ht="32.1" customHeight="1">
      <c r="A20" s="30"/>
      <c r="B20" s="15" t="s">
        <v>410</v>
      </c>
      <c r="C20" s="15"/>
      <c r="D20" s="2" t="s">
        <v>27</v>
      </c>
      <c r="E20" s="43"/>
      <c r="F20" s="15" t="s">
        <v>421</v>
      </c>
      <c r="G20" s="15"/>
      <c r="H20" s="2" t="s">
        <v>26</v>
      </c>
    </row>
    <row r="21" spans="1:8" ht="32.1" customHeight="1">
      <c r="A21" s="30"/>
      <c r="B21" s="15" t="s">
        <v>411</v>
      </c>
      <c r="C21" s="15"/>
      <c r="D21" s="2" t="s">
        <v>28</v>
      </c>
      <c r="E21" s="43"/>
      <c r="F21" s="15" t="s">
        <v>422</v>
      </c>
      <c r="G21" s="15"/>
      <c r="H21" s="2" t="s">
        <v>27</v>
      </c>
    </row>
    <row r="22" spans="1:8" ht="32.1" customHeight="1">
      <c r="A22" s="30"/>
      <c r="B22" s="15" t="s">
        <v>412</v>
      </c>
      <c r="C22" s="15"/>
      <c r="D22" s="2" t="s">
        <v>26</v>
      </c>
      <c r="E22" s="44"/>
      <c r="F22" s="15" t="s">
        <v>423</v>
      </c>
      <c r="G22" s="15"/>
      <c r="H22" s="2" t="s">
        <v>27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424</v>
      </c>
      <c r="G23" s="15"/>
      <c r="H23" s="6" t="s">
        <v>62</v>
      </c>
    </row>
    <row r="24" spans="1:8" ht="32.1" customHeight="1">
      <c r="A24" s="30"/>
      <c r="B24" s="15"/>
      <c r="C24" s="15"/>
      <c r="D24" s="2"/>
      <c r="E24" s="30"/>
      <c r="F24" s="15" t="s">
        <v>425</v>
      </c>
      <c r="G24" s="15"/>
      <c r="H24" s="6" t="s">
        <v>62</v>
      </c>
    </row>
    <row r="25" spans="1:8" ht="32.1" customHeight="1">
      <c r="A25" s="30"/>
      <c r="B25" s="15"/>
      <c r="C25" s="15"/>
      <c r="D25" s="2"/>
      <c r="E25" s="30"/>
      <c r="F25" s="15" t="s">
        <v>426</v>
      </c>
      <c r="G25" s="15"/>
      <c r="H25" s="2" t="s">
        <v>28</v>
      </c>
    </row>
    <row r="26" spans="1:8" ht="32.1" customHeight="1">
      <c r="A26" s="30"/>
      <c r="B26" s="15"/>
      <c r="C26" s="15"/>
      <c r="D26" s="2"/>
      <c r="E26" s="30"/>
      <c r="F26" s="15" t="s">
        <v>427</v>
      </c>
      <c r="G26" s="15"/>
      <c r="H26" s="2" t="s">
        <v>27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3"/>
  <sheetViews>
    <sheetView workbookViewId="0">
      <selection activeCell="I16" sqref="I16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201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109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/>
      <c r="E4" s="1"/>
      <c r="F4" s="1"/>
      <c r="G4" s="1">
        <v>2</v>
      </c>
      <c r="H4" s="1">
        <v>2</v>
      </c>
      <c r="I4" s="1"/>
      <c r="J4" s="5">
        <f t="shared" ref="J4:J9" si="0">E4*8+F4*6+G4*4+H4*2+I4*1</f>
        <v>12</v>
      </c>
      <c r="K4" s="5">
        <f>D4+J4</f>
        <v>12</v>
      </c>
      <c r="L4" s="1" t="s">
        <v>33</v>
      </c>
    </row>
    <row r="5" spans="2:12" ht="30" customHeight="1">
      <c r="B5" s="3" t="s">
        <v>32</v>
      </c>
      <c r="C5" s="2" t="s">
        <v>18</v>
      </c>
      <c r="D5" s="5"/>
      <c r="E5" s="1"/>
      <c r="F5" s="1"/>
      <c r="G5" s="1">
        <v>1</v>
      </c>
      <c r="H5" s="1">
        <v>3</v>
      </c>
      <c r="I5" s="1"/>
      <c r="J5" s="5">
        <f t="shared" si="0"/>
        <v>10</v>
      </c>
      <c r="K5" s="5">
        <f t="shared" ref="K5:K10" si="1">D5+J5</f>
        <v>10</v>
      </c>
      <c r="L5" s="1" t="s">
        <v>33</v>
      </c>
    </row>
    <row r="6" spans="2:12" ht="30" customHeight="1">
      <c r="B6" s="3" t="s">
        <v>32</v>
      </c>
      <c r="C6" s="2" t="s">
        <v>0</v>
      </c>
      <c r="D6" s="5"/>
      <c r="E6" s="1"/>
      <c r="F6" s="1"/>
      <c r="G6" s="1">
        <v>2</v>
      </c>
      <c r="H6" s="1">
        <v>1</v>
      </c>
      <c r="I6" s="1"/>
      <c r="J6" s="5">
        <f t="shared" si="0"/>
        <v>10</v>
      </c>
      <c r="K6" s="5">
        <f t="shared" si="1"/>
        <v>10</v>
      </c>
      <c r="L6" s="1" t="s">
        <v>33</v>
      </c>
    </row>
    <row r="7" spans="2:12" ht="30" customHeight="1">
      <c r="B7" s="3" t="s">
        <v>32</v>
      </c>
      <c r="C7" s="2" t="s">
        <v>20</v>
      </c>
      <c r="D7" s="5"/>
      <c r="E7" s="1"/>
      <c r="F7" s="1"/>
      <c r="G7" s="1">
        <v>2</v>
      </c>
      <c r="H7" s="1">
        <v>2</v>
      </c>
      <c r="I7" s="1"/>
      <c r="J7" s="5">
        <f t="shared" si="0"/>
        <v>12</v>
      </c>
      <c r="K7" s="5">
        <f t="shared" si="1"/>
        <v>12</v>
      </c>
      <c r="L7" s="1" t="s">
        <v>34</v>
      </c>
    </row>
    <row r="8" spans="2:12" ht="30" customHeight="1">
      <c r="B8" s="3" t="s">
        <v>32</v>
      </c>
      <c r="C8" s="2" t="s">
        <v>1</v>
      </c>
      <c r="D8" s="5"/>
      <c r="E8" s="1"/>
      <c r="F8" s="1"/>
      <c r="G8" s="1">
        <v>2</v>
      </c>
      <c r="H8" s="1">
        <v>1</v>
      </c>
      <c r="I8" s="1"/>
      <c r="J8" s="5">
        <f t="shared" ref="J8" si="2">E8*8+F8*6+G8*4+H8*2+I8*1</f>
        <v>10</v>
      </c>
      <c r="K8" s="5">
        <f t="shared" ref="K8" si="3">D8+J8</f>
        <v>10</v>
      </c>
      <c r="L8" s="1" t="s">
        <v>34</v>
      </c>
    </row>
    <row r="9" spans="2:12" ht="30" customHeight="1">
      <c r="B9" s="3" t="s">
        <v>32</v>
      </c>
      <c r="C9" s="2" t="s">
        <v>19</v>
      </c>
      <c r="D9" s="5"/>
      <c r="E9" s="1"/>
      <c r="F9" s="1">
        <v>1</v>
      </c>
      <c r="G9" s="1"/>
      <c r="H9" s="1">
        <v>3</v>
      </c>
      <c r="I9" s="1"/>
      <c r="J9" s="5">
        <f t="shared" si="0"/>
        <v>12</v>
      </c>
      <c r="K9" s="5">
        <f t="shared" si="1"/>
        <v>12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/>
      <c r="E10" s="1"/>
      <c r="F10" s="1"/>
      <c r="G10" s="1">
        <v>1</v>
      </c>
      <c r="H10" s="1">
        <v>1</v>
      </c>
      <c r="I10" s="1"/>
      <c r="J10" s="5">
        <f>E10*8+F10*6+G10*4+H10*2+I10*1</f>
        <v>6</v>
      </c>
      <c r="K10" s="5">
        <f t="shared" si="1"/>
        <v>6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108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8C08-0B4C-4E6A-B1CB-2C210D36E1F6}">
  <dimension ref="B1:L13"/>
  <sheetViews>
    <sheetView workbookViewId="0">
      <selection activeCell="K4" sqref="K4:K10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395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396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'9月累積分數'!K4</f>
        <v>80</v>
      </c>
      <c r="E4" s="1"/>
      <c r="F4" s="1"/>
      <c r="G4" s="1">
        <v>1</v>
      </c>
      <c r="H4" s="1">
        <v>2</v>
      </c>
      <c r="I4" s="1"/>
      <c r="J4" s="5">
        <f t="shared" ref="J4:J10" si="0">E4*8+F4*6+G4*4+H4*2+I4*1</f>
        <v>8</v>
      </c>
      <c r="K4" s="5">
        <f>D4+J4</f>
        <v>88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'9月累積分數'!K5</f>
        <v>76</v>
      </c>
      <c r="E5" s="1"/>
      <c r="F5" s="1"/>
      <c r="G5" s="1">
        <v>2</v>
      </c>
      <c r="H5" s="1">
        <v>1</v>
      </c>
      <c r="I5" s="1">
        <v>1</v>
      </c>
      <c r="J5" s="5">
        <f t="shared" si="0"/>
        <v>11</v>
      </c>
      <c r="K5" s="5">
        <f t="shared" ref="K5:K10" si="1">D5+J5</f>
        <v>87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'9月累積分數'!K6</f>
        <v>72</v>
      </c>
      <c r="E6" s="1"/>
      <c r="F6" s="1"/>
      <c r="G6" s="1">
        <v>1</v>
      </c>
      <c r="H6" s="1">
        <v>2</v>
      </c>
      <c r="I6" s="1">
        <v>1</v>
      </c>
      <c r="J6" s="5">
        <f t="shared" si="0"/>
        <v>9</v>
      </c>
      <c r="K6" s="5">
        <f t="shared" si="1"/>
        <v>81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'9月累積分數'!K7</f>
        <v>73</v>
      </c>
      <c r="E7" s="1"/>
      <c r="F7" s="1"/>
      <c r="G7" s="1">
        <v>3</v>
      </c>
      <c r="H7" s="1"/>
      <c r="I7" s="1">
        <v>1</v>
      </c>
      <c r="J7" s="5">
        <f t="shared" si="0"/>
        <v>13</v>
      </c>
      <c r="K7" s="5">
        <f t="shared" si="1"/>
        <v>86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'9月累積分數'!K8</f>
        <v>77</v>
      </c>
      <c r="E8" s="1"/>
      <c r="F8" s="1"/>
      <c r="G8" s="1">
        <v>2</v>
      </c>
      <c r="H8" s="1">
        <v>2</v>
      </c>
      <c r="I8" s="1"/>
      <c r="J8" s="5">
        <f t="shared" si="0"/>
        <v>12</v>
      </c>
      <c r="K8" s="5">
        <f t="shared" si="1"/>
        <v>89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'9月累積分數'!K9</f>
        <v>74</v>
      </c>
      <c r="E9" s="1"/>
      <c r="F9" s="1"/>
      <c r="G9" s="1">
        <v>2</v>
      </c>
      <c r="H9" s="1">
        <v>2</v>
      </c>
      <c r="I9" s="1"/>
      <c r="J9" s="5">
        <f t="shared" si="0"/>
        <v>12</v>
      </c>
      <c r="K9" s="5">
        <f t="shared" si="1"/>
        <v>86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'9月累積分數'!K10</f>
        <v>73</v>
      </c>
      <c r="E10" s="1"/>
      <c r="F10" s="1"/>
      <c r="G10" s="1"/>
      <c r="H10" s="1">
        <v>1</v>
      </c>
      <c r="I10" s="1">
        <v>1</v>
      </c>
      <c r="J10" s="5">
        <f t="shared" si="0"/>
        <v>3</v>
      </c>
      <c r="K10" s="5">
        <f t="shared" si="1"/>
        <v>76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397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22D22-1DC7-4010-BE24-B81C322AA3BD}">
  <dimension ref="A1:H26"/>
  <sheetViews>
    <sheetView topLeftCell="A16" workbookViewId="0">
      <selection activeCell="H22" sqref="H22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433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438</v>
      </c>
      <c r="D3" s="17"/>
      <c r="E3" s="18" t="s">
        <v>14</v>
      </c>
      <c r="F3" s="19"/>
      <c r="G3" s="16" t="s">
        <v>439</v>
      </c>
      <c r="H3" s="17"/>
    </row>
    <row r="4" spans="1:8" ht="32.1" customHeight="1">
      <c r="A4" s="15"/>
      <c r="B4" s="15"/>
      <c r="C4" s="22" t="s">
        <v>460</v>
      </c>
      <c r="D4" s="23"/>
      <c r="E4" s="20"/>
      <c r="F4" s="21"/>
      <c r="G4" s="22" t="s">
        <v>440</v>
      </c>
      <c r="H4" s="23"/>
    </row>
    <row r="5" spans="1:8" ht="32.1" customHeight="1">
      <c r="A5" s="15"/>
      <c r="B5" s="15"/>
      <c r="C5" s="45" t="s">
        <v>326</v>
      </c>
      <c r="D5" s="46"/>
      <c r="E5" s="15" t="s">
        <v>15</v>
      </c>
      <c r="F5" s="15"/>
      <c r="G5" s="24" t="s">
        <v>441</v>
      </c>
      <c r="H5" s="24"/>
    </row>
    <row r="6" spans="1:8" ht="32.1" customHeight="1">
      <c r="A6" s="15" t="s">
        <v>12</v>
      </c>
      <c r="B6" s="15"/>
      <c r="C6" s="16" t="s">
        <v>36</v>
      </c>
      <c r="D6" s="17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432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434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445</v>
      </c>
      <c r="C11" s="15"/>
      <c r="D11" s="6" t="s">
        <v>442</v>
      </c>
      <c r="E11" s="42" t="s">
        <v>113</v>
      </c>
      <c r="F11" s="15" t="s">
        <v>457</v>
      </c>
      <c r="G11" s="15"/>
      <c r="H11" s="6" t="s">
        <v>62</v>
      </c>
    </row>
    <row r="12" spans="1:8" ht="32.1" customHeight="1">
      <c r="A12" s="30"/>
      <c r="B12" s="15" t="s">
        <v>446</v>
      </c>
      <c r="C12" s="15"/>
      <c r="D12" s="6" t="s">
        <v>442</v>
      </c>
      <c r="E12" s="43"/>
      <c r="F12" s="15" t="s">
        <v>458</v>
      </c>
      <c r="G12" s="15"/>
      <c r="H12" s="6" t="s">
        <v>442</v>
      </c>
    </row>
    <row r="13" spans="1:8" ht="32.1" customHeight="1">
      <c r="A13" s="30"/>
      <c r="B13" s="15" t="s">
        <v>447</v>
      </c>
      <c r="C13" s="15"/>
      <c r="D13" s="6" t="s">
        <v>442</v>
      </c>
      <c r="E13" s="43"/>
      <c r="F13" s="15" t="s">
        <v>459</v>
      </c>
      <c r="G13" s="15"/>
      <c r="H13" s="6" t="s">
        <v>442</v>
      </c>
    </row>
    <row r="14" spans="1:8" ht="32.1" customHeight="1">
      <c r="A14" s="30"/>
      <c r="B14" s="15" t="s">
        <v>448</v>
      </c>
      <c r="C14" s="15"/>
      <c r="D14" s="6" t="s">
        <v>442</v>
      </c>
      <c r="E14" s="44"/>
      <c r="F14" s="15" t="s">
        <v>461</v>
      </c>
      <c r="G14" s="15"/>
      <c r="H14" s="6" t="s">
        <v>442</v>
      </c>
    </row>
    <row r="15" spans="1:8" ht="32.1" customHeight="1">
      <c r="A15" s="30" t="s">
        <v>111</v>
      </c>
      <c r="B15" s="15" t="s">
        <v>449</v>
      </c>
      <c r="C15" s="15"/>
      <c r="D15" s="6" t="s">
        <v>442</v>
      </c>
      <c r="E15" s="42" t="s">
        <v>114</v>
      </c>
      <c r="F15" s="15" t="s">
        <v>462</v>
      </c>
      <c r="G15" s="15"/>
      <c r="H15" s="6" t="s">
        <v>442</v>
      </c>
    </row>
    <row r="16" spans="1:8" ht="32.1" customHeight="1">
      <c r="A16" s="30"/>
      <c r="B16" s="15" t="s">
        <v>450</v>
      </c>
      <c r="C16" s="15"/>
      <c r="D16" s="6" t="s">
        <v>442</v>
      </c>
      <c r="E16" s="43"/>
      <c r="F16" s="15" t="s">
        <v>463</v>
      </c>
      <c r="G16" s="15"/>
      <c r="H16" s="6" t="s">
        <v>442</v>
      </c>
    </row>
    <row r="17" spans="1:8" ht="32.1" customHeight="1">
      <c r="A17" s="30"/>
      <c r="B17" s="15" t="s">
        <v>451</v>
      </c>
      <c r="C17" s="15"/>
      <c r="D17" s="6" t="s">
        <v>442</v>
      </c>
      <c r="E17" s="43"/>
      <c r="F17" s="15" t="s">
        <v>464</v>
      </c>
      <c r="G17" s="15"/>
      <c r="H17" s="6" t="s">
        <v>62</v>
      </c>
    </row>
    <row r="18" spans="1:8" ht="32.1" customHeight="1">
      <c r="A18" s="30"/>
      <c r="B18" s="15" t="s">
        <v>452</v>
      </c>
      <c r="C18" s="15"/>
      <c r="D18" s="6" t="s">
        <v>442</v>
      </c>
      <c r="E18" s="44"/>
      <c r="F18" s="15" t="s">
        <v>465</v>
      </c>
      <c r="G18" s="15"/>
      <c r="H18" s="6" t="s">
        <v>444</v>
      </c>
    </row>
    <row r="19" spans="1:8" ht="32.1" customHeight="1">
      <c r="A19" s="30" t="s">
        <v>112</v>
      </c>
      <c r="B19" s="15" t="s">
        <v>453</v>
      </c>
      <c r="C19" s="15"/>
      <c r="D19" s="6" t="s">
        <v>444</v>
      </c>
      <c r="E19" s="42" t="s">
        <v>115</v>
      </c>
      <c r="F19" s="15" t="s">
        <v>466</v>
      </c>
      <c r="G19" s="15"/>
      <c r="H19" s="6" t="s">
        <v>444</v>
      </c>
    </row>
    <row r="20" spans="1:8" ht="32.1" customHeight="1">
      <c r="A20" s="30"/>
      <c r="B20" s="15" t="s">
        <v>454</v>
      </c>
      <c r="C20" s="15"/>
      <c r="D20" s="6" t="s">
        <v>442</v>
      </c>
      <c r="E20" s="43"/>
      <c r="F20" s="15" t="s">
        <v>467</v>
      </c>
      <c r="G20" s="15"/>
      <c r="H20" s="6" t="s">
        <v>62</v>
      </c>
    </row>
    <row r="21" spans="1:8" ht="32.1" customHeight="1">
      <c r="A21" s="30"/>
      <c r="B21" s="15" t="s">
        <v>455</v>
      </c>
      <c r="C21" s="15"/>
      <c r="D21" s="6" t="s">
        <v>442</v>
      </c>
      <c r="E21" s="43"/>
      <c r="F21" s="15" t="s">
        <v>468</v>
      </c>
      <c r="G21" s="15"/>
      <c r="H21" s="6" t="s">
        <v>442</v>
      </c>
    </row>
    <row r="22" spans="1:8" ht="32.1" customHeight="1">
      <c r="A22" s="30"/>
      <c r="B22" s="15" t="s">
        <v>456</v>
      </c>
      <c r="C22" s="15"/>
      <c r="D22" s="6" t="s">
        <v>443</v>
      </c>
      <c r="E22" s="44"/>
      <c r="F22" s="15" t="s">
        <v>469</v>
      </c>
      <c r="G22" s="15"/>
      <c r="H22" s="6" t="s">
        <v>443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470</v>
      </c>
      <c r="G23" s="15"/>
      <c r="H23" s="6" t="s">
        <v>442</v>
      </c>
    </row>
    <row r="24" spans="1:8" ht="32.1" customHeight="1">
      <c r="A24" s="30"/>
      <c r="B24" s="15"/>
      <c r="C24" s="15"/>
      <c r="D24" s="2"/>
      <c r="E24" s="30"/>
      <c r="F24" s="15" t="s">
        <v>471</v>
      </c>
      <c r="G24" s="15"/>
      <c r="H24" s="6" t="s">
        <v>442</v>
      </c>
    </row>
    <row r="25" spans="1:8" ht="32.1" customHeight="1">
      <c r="A25" s="30"/>
      <c r="B25" s="15"/>
      <c r="C25" s="15"/>
      <c r="D25" s="2"/>
      <c r="E25" s="30"/>
      <c r="F25" s="15" t="s">
        <v>472</v>
      </c>
      <c r="G25" s="15"/>
      <c r="H25" s="6" t="s">
        <v>444</v>
      </c>
    </row>
    <row r="26" spans="1:8" ht="32.1" customHeight="1">
      <c r="A26" s="30"/>
      <c r="B26" s="15"/>
      <c r="C26" s="15"/>
      <c r="D26" s="2"/>
      <c r="E26" s="30"/>
      <c r="F26" s="15" t="s">
        <v>473</v>
      </c>
      <c r="G26" s="15"/>
      <c r="H26" s="6" t="s">
        <v>442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C7130-4FC5-4A26-A5BF-6ABDFE1A8F90}">
  <dimension ref="B1:L13"/>
  <sheetViews>
    <sheetView workbookViewId="0">
      <selection activeCell="H26" sqref="H26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435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436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'10月累積分數'!K4</f>
        <v>88</v>
      </c>
      <c r="E4" s="1"/>
      <c r="F4" s="1"/>
      <c r="G4" s="1"/>
      <c r="H4" s="1">
        <v>4</v>
      </c>
      <c r="I4" s="1"/>
      <c r="J4" s="5">
        <f t="shared" ref="J4:J10" si="0">E4*8+F4*6+G4*4+H4*2+I4*1</f>
        <v>8</v>
      </c>
      <c r="K4" s="5">
        <f>D4+J4</f>
        <v>96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'10月累積分數'!K5</f>
        <v>87</v>
      </c>
      <c r="E5" s="1"/>
      <c r="F5" s="1"/>
      <c r="G5" s="1"/>
      <c r="H5" s="1">
        <v>4</v>
      </c>
      <c r="I5" s="1"/>
      <c r="J5" s="5">
        <f t="shared" si="0"/>
        <v>8</v>
      </c>
      <c r="K5" s="5">
        <f t="shared" ref="K5:K10" si="1">D5+J5</f>
        <v>95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'10月累積分數'!K6</f>
        <v>81</v>
      </c>
      <c r="E6" s="1"/>
      <c r="F6" s="1"/>
      <c r="G6" s="1">
        <v>1</v>
      </c>
      <c r="H6" s="1">
        <v>2</v>
      </c>
      <c r="I6" s="1">
        <v>1</v>
      </c>
      <c r="J6" s="5">
        <f t="shared" si="0"/>
        <v>9</v>
      </c>
      <c r="K6" s="5">
        <f t="shared" si="1"/>
        <v>90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'10月累積分數'!K7</f>
        <v>86</v>
      </c>
      <c r="E7" s="1"/>
      <c r="F7" s="1"/>
      <c r="G7" s="1"/>
      <c r="H7" s="1">
        <v>3</v>
      </c>
      <c r="I7" s="1"/>
      <c r="J7" s="5">
        <f t="shared" si="0"/>
        <v>6</v>
      </c>
      <c r="K7" s="5">
        <f t="shared" si="1"/>
        <v>92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'10月累積分數'!K8</f>
        <v>89</v>
      </c>
      <c r="E8" s="1"/>
      <c r="F8" s="1"/>
      <c r="G8" s="1">
        <v>1</v>
      </c>
      <c r="H8" s="1">
        <v>2</v>
      </c>
      <c r="I8" s="1"/>
      <c r="J8" s="5">
        <f t="shared" si="0"/>
        <v>8</v>
      </c>
      <c r="K8" s="5">
        <f t="shared" si="1"/>
        <v>97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'10月累積分數'!K9</f>
        <v>86</v>
      </c>
      <c r="E9" s="1"/>
      <c r="F9" s="1"/>
      <c r="G9" s="1">
        <v>1</v>
      </c>
      <c r="H9" s="1">
        <v>1</v>
      </c>
      <c r="I9" s="1">
        <v>1</v>
      </c>
      <c r="J9" s="5">
        <f t="shared" si="0"/>
        <v>7</v>
      </c>
      <c r="K9" s="5">
        <f t="shared" si="1"/>
        <v>93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'10月累積分數'!K10</f>
        <v>76</v>
      </c>
      <c r="E10" s="1"/>
      <c r="F10" s="1"/>
      <c r="G10" s="1">
        <v>1</v>
      </c>
      <c r="H10" s="1">
        <v>3</v>
      </c>
      <c r="I10" s="1"/>
      <c r="J10" s="5">
        <f t="shared" si="0"/>
        <v>10</v>
      </c>
      <c r="K10" s="5">
        <f t="shared" si="1"/>
        <v>86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437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583C8-5D46-4CF9-80E8-1E3FDE101C5D}">
  <dimension ref="A1:H26"/>
  <sheetViews>
    <sheetView topLeftCell="A10" workbookViewId="0">
      <selection activeCell="D14" sqref="D14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474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480</v>
      </c>
      <c r="D3" s="17"/>
      <c r="E3" s="18" t="s">
        <v>14</v>
      </c>
      <c r="F3" s="19"/>
      <c r="G3" s="16" t="s">
        <v>483</v>
      </c>
      <c r="H3" s="17"/>
    </row>
    <row r="4" spans="1:8" ht="32.1" customHeight="1">
      <c r="A4" s="15"/>
      <c r="B4" s="15"/>
      <c r="C4" s="22" t="s">
        <v>481</v>
      </c>
      <c r="D4" s="23"/>
      <c r="E4" s="20"/>
      <c r="F4" s="21"/>
      <c r="G4" s="22" t="s">
        <v>484</v>
      </c>
      <c r="H4" s="23"/>
    </row>
    <row r="5" spans="1:8" ht="32.1" customHeight="1">
      <c r="A5" s="15"/>
      <c r="B5" s="15"/>
      <c r="C5" s="45" t="s">
        <v>482</v>
      </c>
      <c r="D5" s="46"/>
      <c r="E5" s="15" t="s">
        <v>15</v>
      </c>
      <c r="F5" s="15"/>
      <c r="G5" s="24" t="s">
        <v>485</v>
      </c>
      <c r="H5" s="24"/>
    </row>
    <row r="6" spans="1:8" ht="32.1" customHeight="1">
      <c r="A6" s="15" t="s">
        <v>12</v>
      </c>
      <c r="B6" s="15"/>
      <c r="C6" s="16" t="s">
        <v>124</v>
      </c>
      <c r="D6" s="17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475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476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47" t="s">
        <v>486</v>
      </c>
      <c r="C11" s="15"/>
      <c r="D11" s="6" t="s">
        <v>27</v>
      </c>
      <c r="E11" s="42" t="s">
        <v>113</v>
      </c>
      <c r="F11" s="15" t="s">
        <v>498</v>
      </c>
      <c r="G11" s="15"/>
      <c r="H11" s="6" t="s">
        <v>26</v>
      </c>
    </row>
    <row r="12" spans="1:8" ht="32.1" customHeight="1">
      <c r="A12" s="30"/>
      <c r="B12" s="15" t="s">
        <v>487</v>
      </c>
      <c r="C12" s="15"/>
      <c r="D12" s="6" t="s">
        <v>26</v>
      </c>
      <c r="E12" s="43"/>
      <c r="F12" s="15" t="s">
        <v>499</v>
      </c>
      <c r="G12" s="15"/>
      <c r="H12" s="6" t="s">
        <v>27</v>
      </c>
    </row>
    <row r="13" spans="1:8" ht="32.1" customHeight="1">
      <c r="A13" s="30"/>
      <c r="B13" s="15" t="s">
        <v>488</v>
      </c>
      <c r="C13" s="15"/>
      <c r="D13" s="6" t="s">
        <v>62</v>
      </c>
      <c r="E13" s="43"/>
      <c r="F13" s="15" t="s">
        <v>500</v>
      </c>
      <c r="G13" s="15"/>
      <c r="H13" s="6" t="s">
        <v>27</v>
      </c>
    </row>
    <row r="14" spans="1:8" ht="32.1" customHeight="1">
      <c r="A14" s="30"/>
      <c r="B14" s="15" t="s">
        <v>489</v>
      </c>
      <c r="C14" s="15"/>
      <c r="D14" s="6" t="s">
        <v>27</v>
      </c>
      <c r="E14" s="44"/>
      <c r="F14" s="15" t="s">
        <v>501</v>
      </c>
      <c r="G14" s="15"/>
      <c r="H14" s="6" t="s">
        <v>27</v>
      </c>
    </row>
    <row r="15" spans="1:8" ht="32.1" customHeight="1">
      <c r="A15" s="30" t="s">
        <v>111</v>
      </c>
      <c r="B15" s="15" t="s">
        <v>490</v>
      </c>
      <c r="C15" s="15"/>
      <c r="D15" s="6" t="s">
        <v>27</v>
      </c>
      <c r="E15" s="42" t="s">
        <v>114</v>
      </c>
      <c r="F15" s="15" t="s">
        <v>502</v>
      </c>
      <c r="G15" s="15"/>
      <c r="H15" s="6" t="s">
        <v>27</v>
      </c>
    </row>
    <row r="16" spans="1:8" ht="32.1" customHeight="1">
      <c r="A16" s="30"/>
      <c r="B16" s="15" t="s">
        <v>491</v>
      </c>
      <c r="C16" s="15"/>
      <c r="D16" s="6" t="s">
        <v>27</v>
      </c>
      <c r="E16" s="43"/>
      <c r="F16" s="15" t="s">
        <v>503</v>
      </c>
      <c r="G16" s="15"/>
      <c r="H16" s="6" t="s">
        <v>27</v>
      </c>
    </row>
    <row r="17" spans="1:8" ht="32.1" customHeight="1">
      <c r="A17" s="30"/>
      <c r="B17" s="15" t="s">
        <v>492</v>
      </c>
      <c r="C17" s="15"/>
      <c r="D17" s="6" t="s">
        <v>27</v>
      </c>
      <c r="E17" s="43"/>
      <c r="F17" s="15" t="s">
        <v>504</v>
      </c>
      <c r="G17" s="15"/>
      <c r="H17" s="6" t="s">
        <v>27</v>
      </c>
    </row>
    <row r="18" spans="1:8" ht="32.1" customHeight="1">
      <c r="A18" s="30"/>
      <c r="B18" s="15" t="s">
        <v>493</v>
      </c>
      <c r="C18" s="15"/>
      <c r="D18" s="6" t="s">
        <v>62</v>
      </c>
      <c r="E18" s="44"/>
      <c r="F18" s="15" t="s">
        <v>505</v>
      </c>
      <c r="G18" s="15"/>
      <c r="H18" s="6" t="s">
        <v>27</v>
      </c>
    </row>
    <row r="19" spans="1:8" ht="32.1" customHeight="1">
      <c r="A19" s="30" t="s">
        <v>112</v>
      </c>
      <c r="B19" s="15" t="s">
        <v>494</v>
      </c>
      <c r="C19" s="15"/>
      <c r="D19" s="6" t="s">
        <v>27</v>
      </c>
      <c r="E19" s="42" t="s">
        <v>115</v>
      </c>
      <c r="F19" s="15" t="s">
        <v>506</v>
      </c>
      <c r="G19" s="15"/>
      <c r="H19" s="6" t="s">
        <v>26</v>
      </c>
    </row>
    <row r="20" spans="1:8" ht="32.1" customHeight="1">
      <c r="A20" s="30"/>
      <c r="B20" s="15" t="s">
        <v>495</v>
      </c>
      <c r="C20" s="15"/>
      <c r="D20" s="6" t="s">
        <v>27</v>
      </c>
      <c r="E20" s="43"/>
      <c r="F20" s="15" t="s">
        <v>507</v>
      </c>
      <c r="G20" s="15"/>
      <c r="H20" s="6" t="s">
        <v>28</v>
      </c>
    </row>
    <row r="21" spans="1:8" ht="32.1" customHeight="1">
      <c r="A21" s="30"/>
      <c r="B21" s="15" t="s">
        <v>496</v>
      </c>
      <c r="C21" s="15"/>
      <c r="D21" s="6" t="s">
        <v>62</v>
      </c>
      <c r="E21" s="43"/>
      <c r="F21" s="15" t="s">
        <v>508</v>
      </c>
      <c r="G21" s="15"/>
      <c r="H21" s="6" t="s">
        <v>27</v>
      </c>
    </row>
    <row r="22" spans="1:8" ht="32.1" customHeight="1">
      <c r="A22" s="30"/>
      <c r="B22" s="15" t="s">
        <v>497</v>
      </c>
      <c r="C22" s="15"/>
      <c r="D22" s="6" t="s">
        <v>26</v>
      </c>
      <c r="E22" s="44"/>
      <c r="F22" s="15" t="s">
        <v>509</v>
      </c>
      <c r="G22" s="15"/>
      <c r="H22" s="6" t="s">
        <v>26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510</v>
      </c>
      <c r="G23" s="15"/>
      <c r="H23" s="6" t="s">
        <v>27</v>
      </c>
    </row>
    <row r="24" spans="1:8" ht="32.1" customHeight="1">
      <c r="A24" s="30"/>
      <c r="B24" s="15"/>
      <c r="C24" s="15"/>
      <c r="D24" s="2"/>
      <c r="E24" s="30"/>
      <c r="F24" s="15" t="s">
        <v>511</v>
      </c>
      <c r="G24" s="15"/>
      <c r="H24" s="6" t="s">
        <v>62</v>
      </c>
    </row>
    <row r="25" spans="1:8" ht="32.1" customHeight="1">
      <c r="A25" s="30"/>
      <c r="B25" s="15"/>
      <c r="C25" s="15"/>
      <c r="D25" s="2"/>
      <c r="E25" s="30"/>
      <c r="F25" s="15" t="s">
        <v>512</v>
      </c>
      <c r="G25" s="15"/>
      <c r="H25" s="6" t="s">
        <v>28</v>
      </c>
    </row>
    <row r="26" spans="1:8" ht="32.1" customHeight="1">
      <c r="A26" s="30"/>
      <c r="B26" s="15"/>
      <c r="C26" s="15"/>
      <c r="D26" s="2"/>
      <c r="E26" s="30"/>
      <c r="F26" s="15" t="s">
        <v>513</v>
      </c>
      <c r="G26" s="15"/>
      <c r="H26" s="6" t="s">
        <v>27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A6:B6"/>
  </mergeCells>
  <phoneticPr fontId="2" type="noConversion"/>
  <printOptions horizontalCentered="1" verticalCentered="1"/>
  <pageMargins left="0.11811023622047245" right="0.11811023622047245" top="0.15748031496062992" bottom="0.19685039370078741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8AC4A-B424-4A22-BE97-87AC8C0F6C36}">
  <dimension ref="B1:L13"/>
  <sheetViews>
    <sheetView tabSelected="1" workbookViewId="0">
      <selection activeCell="K9" sqref="K9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477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478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'11月累積分數'!K4</f>
        <v>96</v>
      </c>
      <c r="E4" s="1"/>
      <c r="F4" s="1"/>
      <c r="G4" s="1">
        <v>1</v>
      </c>
      <c r="H4" s="1">
        <v>2</v>
      </c>
      <c r="I4" s="1"/>
      <c r="J4" s="5">
        <f t="shared" ref="J4:J10" si="0">E4*8+F4*6+G4*4+H4*2+I4*1</f>
        <v>8</v>
      </c>
      <c r="K4" s="5">
        <f>D4+J4</f>
        <v>104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'11月累積分數'!K5</f>
        <v>95</v>
      </c>
      <c r="E5" s="1"/>
      <c r="F5" s="1"/>
      <c r="G5" s="1"/>
      <c r="H5" s="1">
        <v>3</v>
      </c>
      <c r="I5" s="1"/>
      <c r="J5" s="5">
        <f t="shared" si="0"/>
        <v>6</v>
      </c>
      <c r="K5" s="5">
        <f t="shared" ref="K5:K10" si="1">D5+J5</f>
        <v>101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'11月累積分數'!K6</f>
        <v>90</v>
      </c>
      <c r="E6" s="1"/>
      <c r="F6" s="1"/>
      <c r="G6" s="1">
        <v>1</v>
      </c>
      <c r="H6" s="1">
        <v>2</v>
      </c>
      <c r="I6" s="1"/>
      <c r="J6" s="5">
        <f t="shared" si="0"/>
        <v>8</v>
      </c>
      <c r="K6" s="5">
        <f t="shared" si="1"/>
        <v>98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'11月累積分數'!K7</f>
        <v>92</v>
      </c>
      <c r="E7" s="1"/>
      <c r="F7" s="1"/>
      <c r="G7" s="1">
        <v>1</v>
      </c>
      <c r="H7" s="1">
        <v>3</v>
      </c>
      <c r="I7" s="1"/>
      <c r="J7" s="5">
        <f t="shared" si="0"/>
        <v>10</v>
      </c>
      <c r="K7" s="5">
        <f t="shared" si="1"/>
        <v>102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'11月累積分數'!K8</f>
        <v>97</v>
      </c>
      <c r="E8" s="1"/>
      <c r="F8" s="1"/>
      <c r="G8" s="1"/>
      <c r="H8" s="1">
        <v>4</v>
      </c>
      <c r="I8" s="1"/>
      <c r="J8" s="5">
        <f t="shared" si="0"/>
        <v>8</v>
      </c>
      <c r="K8" s="5">
        <f t="shared" si="1"/>
        <v>105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'11月累積分數'!K9</f>
        <v>93</v>
      </c>
      <c r="E9" s="1"/>
      <c r="F9" s="1"/>
      <c r="G9" s="1">
        <v>2</v>
      </c>
      <c r="H9" s="1">
        <v>1</v>
      </c>
      <c r="I9" s="1">
        <v>1</v>
      </c>
      <c r="J9" s="5">
        <f t="shared" si="0"/>
        <v>11</v>
      </c>
      <c r="K9" s="5">
        <f t="shared" si="1"/>
        <v>104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'11月累積分數'!K10</f>
        <v>86</v>
      </c>
      <c r="E10" s="1"/>
      <c r="F10" s="1"/>
      <c r="G10" s="1"/>
      <c r="H10" s="1">
        <v>2</v>
      </c>
      <c r="I10" s="1">
        <v>1</v>
      </c>
      <c r="J10" s="5">
        <f t="shared" si="0"/>
        <v>5</v>
      </c>
      <c r="K10" s="5">
        <f t="shared" si="1"/>
        <v>91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479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topLeftCell="A7" workbookViewId="0">
      <selection activeCell="K12" sqref="K12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117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122</v>
      </c>
      <c r="D3" s="17"/>
      <c r="E3" s="18" t="s">
        <v>14</v>
      </c>
      <c r="F3" s="19"/>
      <c r="G3" s="16" t="s">
        <v>125</v>
      </c>
      <c r="H3" s="17"/>
    </row>
    <row r="4" spans="1:8" ht="32.1" customHeight="1">
      <c r="A4" s="15"/>
      <c r="B4" s="15"/>
      <c r="C4" s="22" t="s">
        <v>123</v>
      </c>
      <c r="D4" s="23"/>
      <c r="E4" s="20"/>
      <c r="F4" s="21"/>
      <c r="G4" s="22" t="s">
        <v>186</v>
      </c>
      <c r="H4" s="23"/>
    </row>
    <row r="5" spans="1:8" ht="32.1" customHeight="1">
      <c r="A5" s="15"/>
      <c r="B5" s="15"/>
      <c r="C5" s="24" t="s">
        <v>124</v>
      </c>
      <c r="D5" s="24"/>
      <c r="E5" s="15" t="s">
        <v>15</v>
      </c>
      <c r="F5" s="15"/>
      <c r="G5" s="24" t="s">
        <v>37</v>
      </c>
      <c r="H5" s="24"/>
    </row>
    <row r="6" spans="1:8" ht="32.1" customHeight="1">
      <c r="A6" s="15" t="s">
        <v>12</v>
      </c>
      <c r="B6" s="15"/>
      <c r="C6" s="24" t="s">
        <v>121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118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187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126</v>
      </c>
      <c r="C11" s="15"/>
      <c r="D11" s="2" t="s">
        <v>27</v>
      </c>
      <c r="E11" s="30" t="s">
        <v>113</v>
      </c>
      <c r="F11" s="15" t="s">
        <v>138</v>
      </c>
      <c r="G11" s="15"/>
      <c r="H11" s="2" t="s">
        <v>27</v>
      </c>
    </row>
    <row r="12" spans="1:8" ht="32.1" customHeight="1">
      <c r="A12" s="30"/>
      <c r="B12" s="15" t="s">
        <v>127</v>
      </c>
      <c r="C12" s="15"/>
      <c r="D12" s="2" t="s">
        <v>26</v>
      </c>
      <c r="E12" s="30"/>
      <c r="F12" s="15" t="s">
        <v>139</v>
      </c>
      <c r="G12" s="15"/>
      <c r="H12" s="2" t="s">
        <v>27</v>
      </c>
    </row>
    <row r="13" spans="1:8" ht="32.1" customHeight="1">
      <c r="A13" s="30"/>
      <c r="B13" s="15" t="s">
        <v>128</v>
      </c>
      <c r="C13" s="15"/>
      <c r="D13" s="2" t="s">
        <v>26</v>
      </c>
      <c r="E13" s="30"/>
      <c r="F13" s="15" t="s">
        <v>140</v>
      </c>
      <c r="G13" s="15"/>
      <c r="H13" s="2" t="s">
        <v>27</v>
      </c>
    </row>
    <row r="14" spans="1:8" ht="32.1" customHeight="1">
      <c r="A14" s="30"/>
      <c r="B14" s="15" t="s">
        <v>129</v>
      </c>
      <c r="C14" s="15"/>
      <c r="D14" s="2" t="s">
        <v>27</v>
      </c>
      <c r="E14" s="30"/>
      <c r="F14" s="15" t="s">
        <v>141</v>
      </c>
      <c r="G14" s="15"/>
      <c r="H14" s="2" t="s">
        <v>90</v>
      </c>
    </row>
    <row r="15" spans="1:8" ht="32.1" customHeight="1">
      <c r="A15" s="30" t="s">
        <v>111</v>
      </c>
      <c r="B15" s="15" t="s">
        <v>130</v>
      </c>
      <c r="C15" s="15"/>
      <c r="D15" s="2" t="s">
        <v>27</v>
      </c>
      <c r="E15" s="30" t="s">
        <v>114</v>
      </c>
      <c r="F15" s="15" t="s">
        <v>142</v>
      </c>
      <c r="G15" s="15"/>
      <c r="H15" s="2" t="s">
        <v>27</v>
      </c>
    </row>
    <row r="16" spans="1:8" ht="32.1" customHeight="1">
      <c r="A16" s="30"/>
      <c r="B16" s="15" t="s">
        <v>131</v>
      </c>
      <c r="C16" s="15"/>
      <c r="D16" s="2" t="s">
        <v>27</v>
      </c>
      <c r="E16" s="30"/>
      <c r="F16" s="15" t="s">
        <v>143</v>
      </c>
      <c r="G16" s="15"/>
      <c r="H16" s="2" t="s">
        <v>27</v>
      </c>
    </row>
    <row r="17" spans="1:8" ht="32.1" customHeight="1">
      <c r="A17" s="30"/>
      <c r="B17" s="15" t="s">
        <v>132</v>
      </c>
      <c r="C17" s="15"/>
      <c r="D17" s="2" t="s">
        <v>27</v>
      </c>
      <c r="E17" s="30"/>
      <c r="F17" s="15" t="s">
        <v>144</v>
      </c>
      <c r="G17" s="15"/>
      <c r="H17" s="2" t="s">
        <v>27</v>
      </c>
    </row>
    <row r="18" spans="1:8" ht="32.1" customHeight="1">
      <c r="A18" s="30"/>
      <c r="B18" s="15" t="s">
        <v>133</v>
      </c>
      <c r="C18" s="15"/>
      <c r="D18" s="2" t="s">
        <v>26</v>
      </c>
      <c r="E18" s="30"/>
      <c r="F18" s="15" t="s">
        <v>145</v>
      </c>
      <c r="G18" s="15"/>
      <c r="H18" s="2" t="s">
        <v>26</v>
      </c>
    </row>
    <row r="19" spans="1:8" ht="32.1" customHeight="1">
      <c r="A19" s="30" t="s">
        <v>112</v>
      </c>
      <c r="B19" s="15" t="s">
        <v>134</v>
      </c>
      <c r="C19" s="15"/>
      <c r="D19" s="2" t="s">
        <v>27</v>
      </c>
      <c r="E19" s="30" t="s">
        <v>115</v>
      </c>
      <c r="F19" s="15" t="s">
        <v>146</v>
      </c>
      <c r="G19" s="15"/>
      <c r="H19" s="2" t="s">
        <v>27</v>
      </c>
    </row>
    <row r="20" spans="1:8" ht="32.1" customHeight="1">
      <c r="A20" s="30"/>
      <c r="B20" s="15" t="s">
        <v>135</v>
      </c>
      <c r="C20" s="15"/>
      <c r="D20" s="2" t="s">
        <v>26</v>
      </c>
      <c r="E20" s="30"/>
      <c r="F20" s="15" t="s">
        <v>147</v>
      </c>
      <c r="G20" s="15"/>
      <c r="H20" s="2" t="s">
        <v>26</v>
      </c>
    </row>
    <row r="21" spans="1:8" ht="32.1" customHeight="1">
      <c r="A21" s="30"/>
      <c r="B21" s="15" t="s">
        <v>136</v>
      </c>
      <c r="C21" s="15"/>
      <c r="D21" s="2" t="s">
        <v>27</v>
      </c>
      <c r="E21" s="30"/>
      <c r="F21" s="15" t="s">
        <v>148</v>
      </c>
      <c r="G21" s="15"/>
      <c r="H21" s="2" t="s">
        <v>27</v>
      </c>
    </row>
    <row r="22" spans="1:8" ht="32.1" customHeight="1">
      <c r="A22" s="30"/>
      <c r="B22" s="15" t="s">
        <v>137</v>
      </c>
      <c r="C22" s="15"/>
      <c r="D22" s="2" t="s">
        <v>27</v>
      </c>
      <c r="E22" s="30"/>
      <c r="F22" s="15" t="s">
        <v>149</v>
      </c>
      <c r="G22" s="15"/>
      <c r="H22" s="2" t="s">
        <v>27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150</v>
      </c>
      <c r="G23" s="15"/>
      <c r="H23" s="2" t="s">
        <v>24</v>
      </c>
    </row>
    <row r="24" spans="1:8" ht="32.1" customHeight="1">
      <c r="A24" s="30"/>
      <c r="B24" s="15"/>
      <c r="C24" s="15"/>
      <c r="D24" s="6"/>
      <c r="E24" s="30"/>
      <c r="F24" s="15" t="s">
        <v>151</v>
      </c>
      <c r="G24" s="15"/>
      <c r="H24" s="2" t="s">
        <v>27</v>
      </c>
    </row>
    <row r="25" spans="1:8" ht="32.1" customHeight="1">
      <c r="A25" s="30"/>
      <c r="B25" s="15"/>
      <c r="C25" s="15"/>
      <c r="D25" s="6"/>
      <c r="E25" s="30"/>
      <c r="F25" s="15" t="s">
        <v>152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153</v>
      </c>
      <c r="G26" s="15"/>
      <c r="H26" s="2" t="s">
        <v>27</v>
      </c>
    </row>
  </sheetData>
  <mergeCells count="63"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13"/>
  <sheetViews>
    <sheetView workbookViewId="0">
      <selection activeCell="D5" sqref="D5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154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119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'1月累計分數'!K4</f>
        <v>12</v>
      </c>
      <c r="E4" s="1"/>
      <c r="F4" s="1"/>
      <c r="G4" s="1">
        <v>2</v>
      </c>
      <c r="H4" s="1">
        <v>2</v>
      </c>
      <c r="I4" s="1"/>
      <c r="J4" s="5">
        <f t="shared" ref="J4:J9" si="0">E4*8+F4*6+G4*4+H4*2+I4*1</f>
        <v>12</v>
      </c>
      <c r="K4" s="5">
        <f>D4+J4</f>
        <v>24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v>10</v>
      </c>
      <c r="E5" s="1"/>
      <c r="F5" s="1"/>
      <c r="G5" s="1">
        <v>1</v>
      </c>
      <c r="H5" s="1">
        <v>3</v>
      </c>
      <c r="I5" s="1"/>
      <c r="J5" s="5">
        <f t="shared" si="0"/>
        <v>10</v>
      </c>
      <c r="K5" s="5">
        <f t="shared" ref="K5:K10" si="1">D5+J5</f>
        <v>20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v>10</v>
      </c>
      <c r="E6" s="1"/>
      <c r="F6" s="1"/>
      <c r="G6" s="1">
        <v>1</v>
      </c>
      <c r="H6" s="1">
        <v>3</v>
      </c>
      <c r="I6" s="1"/>
      <c r="J6" s="5">
        <f t="shared" si="0"/>
        <v>10</v>
      </c>
      <c r="K6" s="5">
        <f t="shared" si="1"/>
        <v>20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v>12</v>
      </c>
      <c r="E7" s="1"/>
      <c r="F7" s="1">
        <v>1</v>
      </c>
      <c r="G7" s="1"/>
      <c r="H7" s="1">
        <v>3</v>
      </c>
      <c r="I7" s="1"/>
      <c r="J7" s="5">
        <f t="shared" si="0"/>
        <v>12</v>
      </c>
      <c r="K7" s="5">
        <f t="shared" si="1"/>
        <v>24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v>10</v>
      </c>
      <c r="E8" s="1"/>
      <c r="F8" s="1"/>
      <c r="G8" s="1">
        <v>1</v>
      </c>
      <c r="H8" s="1">
        <v>3</v>
      </c>
      <c r="I8" s="1"/>
      <c r="J8" s="5">
        <f t="shared" ref="J8" si="2">E8*8+F8*6+G8*4+H8*2+I8*1</f>
        <v>10</v>
      </c>
      <c r="K8" s="5">
        <f t="shared" ref="K8" si="3">D8+J8</f>
        <v>20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v>12</v>
      </c>
      <c r="E9" s="1"/>
      <c r="F9" s="1"/>
      <c r="G9" s="1">
        <v>1</v>
      </c>
      <c r="H9" s="1">
        <v>3</v>
      </c>
      <c r="I9" s="1"/>
      <c r="J9" s="5">
        <f t="shared" si="0"/>
        <v>10</v>
      </c>
      <c r="K9" s="5">
        <f t="shared" si="1"/>
        <v>22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v>6</v>
      </c>
      <c r="E10" s="1">
        <v>1</v>
      </c>
      <c r="F10" s="1"/>
      <c r="G10" s="1"/>
      <c r="H10" s="1">
        <v>3</v>
      </c>
      <c r="I10" s="1"/>
      <c r="J10" s="5">
        <f>E10*8+F10*6+G10*4+H10*2+I10*1</f>
        <v>14</v>
      </c>
      <c r="K10" s="5">
        <f t="shared" si="1"/>
        <v>20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120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"/>
  <sheetViews>
    <sheetView topLeftCell="A7" workbookViewId="0">
      <selection activeCell="E11" sqref="E11:E26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160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189</v>
      </c>
      <c r="D3" s="17"/>
      <c r="E3" s="18" t="s">
        <v>14</v>
      </c>
      <c r="F3" s="19"/>
      <c r="G3" s="16" t="s">
        <v>195</v>
      </c>
      <c r="H3" s="17"/>
    </row>
    <row r="4" spans="1:8" ht="32.1" customHeight="1">
      <c r="A4" s="15"/>
      <c r="B4" s="15"/>
      <c r="C4" s="22" t="s">
        <v>190</v>
      </c>
      <c r="D4" s="23"/>
      <c r="E4" s="20"/>
      <c r="F4" s="21"/>
      <c r="G4" s="22" t="s">
        <v>194</v>
      </c>
      <c r="H4" s="23"/>
    </row>
    <row r="5" spans="1:8" ht="32.1" customHeight="1">
      <c r="A5" s="15"/>
      <c r="B5" s="15"/>
      <c r="C5" s="24" t="s">
        <v>191</v>
      </c>
      <c r="D5" s="24"/>
      <c r="E5" s="15" t="s">
        <v>15</v>
      </c>
      <c r="F5" s="15"/>
      <c r="G5" s="24" t="s">
        <v>193</v>
      </c>
      <c r="H5" s="24"/>
    </row>
    <row r="6" spans="1:8" ht="32.1" customHeight="1">
      <c r="A6" s="15" t="s">
        <v>12</v>
      </c>
      <c r="B6" s="15"/>
      <c r="C6" s="24" t="s">
        <v>192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158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159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161</v>
      </c>
      <c r="C11" s="15"/>
      <c r="D11" s="2" t="s">
        <v>27</v>
      </c>
      <c r="E11" s="42" t="s">
        <v>113</v>
      </c>
      <c r="F11" s="15" t="s">
        <v>172</v>
      </c>
      <c r="G11" s="15"/>
      <c r="H11" s="2" t="s">
        <v>27</v>
      </c>
    </row>
    <row r="12" spans="1:8" ht="32.1" customHeight="1">
      <c r="A12" s="30"/>
      <c r="B12" s="15" t="s">
        <v>162</v>
      </c>
      <c r="C12" s="15"/>
      <c r="D12" s="2" t="s">
        <v>28</v>
      </c>
      <c r="E12" s="43"/>
      <c r="F12" s="15" t="s">
        <v>173</v>
      </c>
      <c r="G12" s="15"/>
      <c r="H12" s="2" t="s">
        <v>27</v>
      </c>
    </row>
    <row r="13" spans="1:8" ht="32.1" customHeight="1">
      <c r="A13" s="30"/>
      <c r="B13" s="15" t="s">
        <v>163</v>
      </c>
      <c r="C13" s="15"/>
      <c r="D13" s="2" t="s">
        <v>27</v>
      </c>
      <c r="E13" s="43"/>
      <c r="F13" s="15" t="s">
        <v>151</v>
      </c>
      <c r="G13" s="15"/>
      <c r="H13" s="2" t="s">
        <v>27</v>
      </c>
    </row>
    <row r="14" spans="1:8" ht="32.1" customHeight="1">
      <c r="A14" s="30"/>
      <c r="B14" s="15" t="s">
        <v>164</v>
      </c>
      <c r="C14" s="15"/>
      <c r="D14" s="2" t="s">
        <v>27</v>
      </c>
      <c r="E14" s="44"/>
      <c r="F14" s="15"/>
      <c r="G14" s="15"/>
      <c r="H14" s="2"/>
    </row>
    <row r="15" spans="1:8" ht="32.1" customHeight="1">
      <c r="A15" s="30" t="s">
        <v>111</v>
      </c>
      <c r="B15" s="15" t="s">
        <v>165</v>
      </c>
      <c r="C15" s="15"/>
      <c r="D15" s="2" t="s">
        <v>27</v>
      </c>
      <c r="E15" s="42" t="s">
        <v>114</v>
      </c>
      <c r="F15" s="15" t="s">
        <v>174</v>
      </c>
      <c r="G15" s="15"/>
      <c r="H15" s="2" t="s">
        <v>27</v>
      </c>
    </row>
    <row r="16" spans="1:8" ht="32.1" customHeight="1">
      <c r="A16" s="30"/>
      <c r="B16" s="15" t="s">
        <v>166</v>
      </c>
      <c r="C16" s="15"/>
      <c r="D16" s="2" t="s">
        <v>27</v>
      </c>
      <c r="E16" s="43"/>
      <c r="F16" s="15" t="s">
        <v>175</v>
      </c>
      <c r="G16" s="15"/>
      <c r="H16" s="2" t="s">
        <v>27</v>
      </c>
    </row>
    <row r="17" spans="1:8" ht="32.1" customHeight="1">
      <c r="A17" s="30"/>
      <c r="B17" s="15" t="s">
        <v>167</v>
      </c>
      <c r="C17" s="15"/>
      <c r="D17" s="2" t="s">
        <v>27</v>
      </c>
      <c r="E17" s="43"/>
      <c r="F17" s="15" t="s">
        <v>176</v>
      </c>
      <c r="G17" s="15"/>
      <c r="H17" s="2" t="s">
        <v>26</v>
      </c>
    </row>
    <row r="18" spans="1:8" ht="32.1" customHeight="1">
      <c r="A18" s="30"/>
      <c r="B18" s="15" t="s">
        <v>168</v>
      </c>
      <c r="C18" s="15"/>
      <c r="D18" s="2" t="s">
        <v>27</v>
      </c>
      <c r="E18" s="44"/>
      <c r="F18" s="15" t="s">
        <v>177</v>
      </c>
      <c r="G18" s="15"/>
      <c r="H18" s="2" t="s">
        <v>27</v>
      </c>
    </row>
    <row r="19" spans="1:8" ht="32.1" customHeight="1">
      <c r="A19" s="30" t="s">
        <v>112</v>
      </c>
      <c r="B19" s="15" t="s">
        <v>169</v>
      </c>
      <c r="C19" s="15"/>
      <c r="D19" s="2" t="s">
        <v>27</v>
      </c>
      <c r="E19" s="42" t="s">
        <v>115</v>
      </c>
      <c r="F19" s="15" t="s">
        <v>178</v>
      </c>
      <c r="G19" s="15"/>
      <c r="H19" s="2" t="s">
        <v>28</v>
      </c>
    </row>
    <row r="20" spans="1:8" ht="32.1" customHeight="1">
      <c r="A20" s="30"/>
      <c r="B20" s="15" t="s">
        <v>135</v>
      </c>
      <c r="C20" s="15"/>
      <c r="D20" s="2" t="s">
        <v>27</v>
      </c>
      <c r="E20" s="43"/>
      <c r="F20" s="15" t="s">
        <v>179</v>
      </c>
      <c r="G20" s="15"/>
      <c r="H20" s="2" t="s">
        <v>27</v>
      </c>
    </row>
    <row r="21" spans="1:8" ht="32.1" customHeight="1">
      <c r="A21" s="30"/>
      <c r="B21" s="15" t="s">
        <v>170</v>
      </c>
      <c r="C21" s="15"/>
      <c r="D21" s="2" t="s">
        <v>27</v>
      </c>
      <c r="E21" s="43"/>
      <c r="F21" s="15" t="s">
        <v>180</v>
      </c>
      <c r="G21" s="15"/>
      <c r="H21" s="2" t="s">
        <v>27</v>
      </c>
    </row>
    <row r="22" spans="1:8" ht="32.1" customHeight="1">
      <c r="A22" s="30"/>
      <c r="B22" s="15" t="s">
        <v>171</v>
      </c>
      <c r="C22" s="15"/>
      <c r="D22" s="2" t="s">
        <v>27</v>
      </c>
      <c r="E22" s="44"/>
      <c r="F22" s="15" t="s">
        <v>181</v>
      </c>
      <c r="G22" s="15"/>
      <c r="H22" s="2" t="s">
        <v>27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182</v>
      </c>
      <c r="G23" s="15"/>
      <c r="H23" s="2" t="s">
        <v>28</v>
      </c>
    </row>
    <row r="24" spans="1:8" ht="32.1" customHeight="1">
      <c r="A24" s="30"/>
      <c r="B24" s="15"/>
      <c r="C24" s="15"/>
      <c r="D24" s="6"/>
      <c r="E24" s="30"/>
      <c r="F24" s="15" t="s">
        <v>183</v>
      </c>
      <c r="G24" s="15"/>
      <c r="H24" s="2" t="s">
        <v>27</v>
      </c>
    </row>
    <row r="25" spans="1:8" ht="32.1" customHeight="1">
      <c r="A25" s="30"/>
      <c r="B25" s="15"/>
      <c r="C25" s="15"/>
      <c r="D25" s="6"/>
      <c r="E25" s="30"/>
      <c r="F25" s="15" t="s">
        <v>184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185</v>
      </c>
      <c r="G26" s="15"/>
      <c r="H26" s="2" t="s">
        <v>27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13"/>
  <sheetViews>
    <sheetView workbookViewId="0">
      <selection activeCell="F20" sqref="F20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155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157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'2月累計分數'!K4</f>
        <v>24</v>
      </c>
      <c r="E4" s="1"/>
      <c r="F4" s="1"/>
      <c r="G4" s="1"/>
      <c r="H4" s="1">
        <v>3</v>
      </c>
      <c r="I4" s="1">
        <v>1</v>
      </c>
      <c r="J4" s="5">
        <f t="shared" ref="J4:J9" si="0">E4*8+F4*6+G4*4+H4*2+I4*1</f>
        <v>7</v>
      </c>
      <c r="K4" s="5">
        <f>D4+J4</f>
        <v>31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'2月累計分數'!K5</f>
        <v>20</v>
      </c>
      <c r="E5" s="1"/>
      <c r="F5" s="1"/>
      <c r="G5" s="1"/>
      <c r="H5" s="1">
        <v>4</v>
      </c>
      <c r="I5" s="1"/>
      <c r="J5" s="5">
        <f t="shared" si="0"/>
        <v>8</v>
      </c>
      <c r="K5" s="5">
        <f t="shared" ref="K5:K10" si="1">D5+J5</f>
        <v>28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'2月累計分數'!K6</f>
        <v>20</v>
      </c>
      <c r="E6" s="1"/>
      <c r="F6" s="1"/>
      <c r="G6" s="1"/>
      <c r="H6" s="1">
        <v>4</v>
      </c>
      <c r="I6" s="1"/>
      <c r="J6" s="5">
        <f t="shared" si="0"/>
        <v>8</v>
      </c>
      <c r="K6" s="5">
        <f t="shared" si="1"/>
        <v>28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'2月累計分數'!K7</f>
        <v>24</v>
      </c>
      <c r="E7" s="1"/>
      <c r="F7" s="1"/>
      <c r="G7" s="1"/>
      <c r="H7" s="1">
        <v>3</v>
      </c>
      <c r="I7" s="1"/>
      <c r="J7" s="5">
        <f t="shared" si="0"/>
        <v>6</v>
      </c>
      <c r="K7" s="5">
        <f t="shared" si="1"/>
        <v>30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'2月累計分數'!K8</f>
        <v>20</v>
      </c>
      <c r="E8" s="1"/>
      <c r="F8" s="1"/>
      <c r="G8" s="1">
        <v>1</v>
      </c>
      <c r="H8" s="1">
        <v>3</v>
      </c>
      <c r="I8" s="1"/>
      <c r="J8" s="5">
        <f t="shared" si="0"/>
        <v>10</v>
      </c>
      <c r="K8" s="5">
        <f t="shared" si="1"/>
        <v>30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'2月累計分數'!K9</f>
        <v>22</v>
      </c>
      <c r="E9" s="1"/>
      <c r="F9" s="1"/>
      <c r="G9" s="1"/>
      <c r="H9" s="1">
        <v>3</v>
      </c>
      <c r="I9" s="1">
        <v>1</v>
      </c>
      <c r="J9" s="5">
        <f t="shared" si="0"/>
        <v>7</v>
      </c>
      <c r="K9" s="5">
        <f t="shared" si="1"/>
        <v>29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'2月累計分數'!K10</f>
        <v>20</v>
      </c>
      <c r="E10" s="1"/>
      <c r="F10" s="1"/>
      <c r="G10" s="1"/>
      <c r="H10" s="1">
        <v>3</v>
      </c>
      <c r="I10" s="1">
        <v>1</v>
      </c>
      <c r="J10" s="5">
        <f>E10*8+F10*6+G10*4+H10*2+I10*1</f>
        <v>7</v>
      </c>
      <c r="K10" s="5">
        <f t="shared" si="1"/>
        <v>27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156</v>
      </c>
      <c r="C13" s="32"/>
      <c r="D13" s="32"/>
      <c r="E13" s="32"/>
      <c r="F13" s="32"/>
      <c r="G13" s="32"/>
    </row>
  </sheetData>
  <mergeCells count="8">
    <mergeCell ref="B13:G13"/>
    <mergeCell ref="B1:L1"/>
    <mergeCell ref="B2:B3"/>
    <mergeCell ref="C2:C3"/>
    <mergeCell ref="D2:D3"/>
    <mergeCell ref="E2:J2"/>
    <mergeCell ref="B12:I12"/>
    <mergeCell ref="J12:L12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6"/>
  <sheetViews>
    <sheetView workbookViewId="0">
      <selection activeCell="H11" sqref="H11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68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71</v>
      </c>
      <c r="D3" s="17"/>
      <c r="E3" s="18" t="s">
        <v>14</v>
      </c>
      <c r="F3" s="19"/>
      <c r="G3" s="16" t="s">
        <v>63</v>
      </c>
      <c r="H3" s="17"/>
    </row>
    <row r="4" spans="1:8" ht="32.1" customHeight="1">
      <c r="A4" s="15"/>
      <c r="B4" s="15"/>
      <c r="C4" s="22" t="s">
        <v>72</v>
      </c>
      <c r="D4" s="23"/>
      <c r="E4" s="20"/>
      <c r="F4" s="21"/>
      <c r="G4" s="22" t="s">
        <v>73</v>
      </c>
      <c r="H4" s="23"/>
    </row>
    <row r="5" spans="1:8" ht="32.1" customHeight="1">
      <c r="A5" s="15"/>
      <c r="B5" s="15"/>
      <c r="C5" s="45" t="s">
        <v>35</v>
      </c>
      <c r="D5" s="46"/>
      <c r="E5" s="15" t="s">
        <v>15</v>
      </c>
      <c r="F5" s="15"/>
      <c r="G5" s="24" t="s">
        <v>37</v>
      </c>
      <c r="H5" s="24"/>
    </row>
    <row r="6" spans="1:8" ht="32.1" customHeight="1">
      <c r="A6" s="15" t="s">
        <v>12</v>
      </c>
      <c r="B6" s="15"/>
      <c r="C6" s="24" t="s">
        <v>36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64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9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38</v>
      </c>
      <c r="C11" s="15"/>
      <c r="D11" s="2" t="s">
        <v>27</v>
      </c>
      <c r="E11" s="42" t="s">
        <v>113</v>
      </c>
      <c r="F11" s="15" t="s">
        <v>54</v>
      </c>
      <c r="G11" s="15"/>
      <c r="H11" s="6" t="s">
        <v>62</v>
      </c>
    </row>
    <row r="12" spans="1:8" ht="32.1" customHeight="1">
      <c r="A12" s="30"/>
      <c r="B12" s="15" t="s">
        <v>39</v>
      </c>
      <c r="C12" s="15"/>
      <c r="D12" s="2" t="s">
        <v>26</v>
      </c>
      <c r="E12" s="43"/>
      <c r="F12" s="15" t="s">
        <v>55</v>
      </c>
      <c r="G12" s="15"/>
      <c r="H12" s="2" t="s">
        <v>27</v>
      </c>
    </row>
    <row r="13" spans="1:8" ht="32.1" customHeight="1">
      <c r="A13" s="30"/>
      <c r="B13" s="15" t="s">
        <v>40</v>
      </c>
      <c r="C13" s="15"/>
      <c r="D13" s="2" t="s">
        <v>27</v>
      </c>
      <c r="E13" s="43"/>
      <c r="F13" s="15" t="s">
        <v>56</v>
      </c>
      <c r="G13" s="15"/>
      <c r="H13" s="2" t="s">
        <v>27</v>
      </c>
    </row>
    <row r="14" spans="1:8" ht="32.1" customHeight="1">
      <c r="A14" s="30"/>
      <c r="B14" s="15" t="s">
        <v>41</v>
      </c>
      <c r="C14" s="15"/>
      <c r="D14" s="2" t="s">
        <v>27</v>
      </c>
      <c r="E14" s="44"/>
      <c r="F14" s="15" t="s">
        <v>57</v>
      </c>
      <c r="G14" s="15"/>
      <c r="H14" s="2" t="s">
        <v>27</v>
      </c>
    </row>
    <row r="15" spans="1:8" ht="32.1" customHeight="1">
      <c r="A15" s="30" t="s">
        <v>111</v>
      </c>
      <c r="B15" s="15" t="s">
        <v>42</v>
      </c>
      <c r="C15" s="15"/>
      <c r="D15" s="2" t="s">
        <v>27</v>
      </c>
      <c r="E15" s="42" t="s">
        <v>114</v>
      </c>
      <c r="F15" s="15" t="s">
        <v>5</v>
      </c>
      <c r="G15" s="15"/>
      <c r="H15" s="2" t="s">
        <v>27</v>
      </c>
    </row>
    <row r="16" spans="1:8" ht="32.1" customHeight="1">
      <c r="A16" s="30"/>
      <c r="B16" s="15" t="s">
        <v>47</v>
      </c>
      <c r="C16" s="15"/>
      <c r="D16" s="2" t="s">
        <v>27</v>
      </c>
      <c r="E16" s="43"/>
      <c r="F16" s="15" t="s">
        <v>4</v>
      </c>
      <c r="G16" s="15"/>
      <c r="H16" s="2" t="s">
        <v>26</v>
      </c>
    </row>
    <row r="17" spans="1:8" ht="32.1" customHeight="1">
      <c r="A17" s="30"/>
      <c r="B17" s="15" t="s">
        <v>48</v>
      </c>
      <c r="C17" s="15"/>
      <c r="D17" s="2" t="s">
        <v>26</v>
      </c>
      <c r="E17" s="43"/>
      <c r="F17" s="15" t="s">
        <v>52</v>
      </c>
      <c r="G17" s="15"/>
      <c r="H17" s="2" t="s">
        <v>27</v>
      </c>
    </row>
    <row r="18" spans="1:8" ht="32.1" customHeight="1">
      <c r="A18" s="30"/>
      <c r="B18" s="15" t="s">
        <v>49</v>
      </c>
      <c r="C18" s="15"/>
      <c r="D18" s="2" t="s">
        <v>28</v>
      </c>
      <c r="E18" s="44"/>
      <c r="F18" s="15" t="s">
        <v>53</v>
      </c>
      <c r="G18" s="15"/>
      <c r="H18" s="2" t="s">
        <v>27</v>
      </c>
    </row>
    <row r="19" spans="1:8" ht="32.1" customHeight="1">
      <c r="A19" s="30" t="s">
        <v>112</v>
      </c>
      <c r="B19" s="15" t="s">
        <v>2</v>
      </c>
      <c r="C19" s="15"/>
      <c r="D19" s="2" t="s">
        <v>27</v>
      </c>
      <c r="E19" s="42" t="s">
        <v>115</v>
      </c>
      <c r="F19" s="15" t="s">
        <v>46</v>
      </c>
      <c r="G19" s="15"/>
      <c r="H19" s="2" t="s">
        <v>27</v>
      </c>
    </row>
    <row r="20" spans="1:8" ht="32.1" customHeight="1">
      <c r="A20" s="30"/>
      <c r="B20" s="15" t="s">
        <v>50</v>
      </c>
      <c r="C20" s="15"/>
      <c r="D20" s="2" t="s">
        <v>27</v>
      </c>
      <c r="E20" s="43"/>
      <c r="F20" s="15" t="s">
        <v>43</v>
      </c>
      <c r="G20" s="15"/>
      <c r="H20" s="2" t="s">
        <v>27</v>
      </c>
    </row>
    <row r="21" spans="1:8" ht="32.1" customHeight="1">
      <c r="A21" s="30"/>
      <c r="B21" s="15" t="s">
        <v>51</v>
      </c>
      <c r="C21" s="15"/>
      <c r="D21" s="2" t="s">
        <v>28</v>
      </c>
      <c r="E21" s="43"/>
      <c r="F21" s="15" t="s">
        <v>44</v>
      </c>
      <c r="G21" s="15"/>
      <c r="H21" s="2" t="s">
        <v>27</v>
      </c>
    </row>
    <row r="22" spans="1:8" ht="32.1" customHeight="1">
      <c r="A22" s="30"/>
      <c r="B22" s="15" t="s">
        <v>3</v>
      </c>
      <c r="C22" s="15"/>
      <c r="D22" s="2" t="s">
        <v>26</v>
      </c>
      <c r="E22" s="44"/>
      <c r="F22" s="15" t="s">
        <v>45</v>
      </c>
      <c r="G22" s="15"/>
      <c r="H22" s="2" t="s">
        <v>28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58</v>
      </c>
      <c r="G23" s="15"/>
      <c r="H23" s="2" t="s">
        <v>27</v>
      </c>
    </row>
    <row r="24" spans="1:8" ht="32.1" customHeight="1">
      <c r="A24" s="30"/>
      <c r="B24" s="15"/>
      <c r="C24" s="15"/>
      <c r="D24" s="2"/>
      <c r="E24" s="30"/>
      <c r="F24" s="15" t="s">
        <v>59</v>
      </c>
      <c r="G24" s="15"/>
      <c r="H24" s="2" t="s">
        <v>27</v>
      </c>
    </row>
    <row r="25" spans="1:8" ht="32.1" customHeight="1">
      <c r="A25" s="30"/>
      <c r="B25" s="15"/>
      <c r="C25" s="15"/>
      <c r="D25" s="2"/>
      <c r="E25" s="30"/>
      <c r="F25" s="15" t="s">
        <v>60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61</v>
      </c>
      <c r="G26" s="15"/>
      <c r="H26" s="2" t="s">
        <v>28</v>
      </c>
    </row>
  </sheetData>
  <mergeCells count="63">
    <mergeCell ref="A11:A14"/>
    <mergeCell ref="A15:A18"/>
    <mergeCell ref="A19:A22"/>
    <mergeCell ref="B19:C19"/>
    <mergeCell ref="F19:G19"/>
    <mergeCell ref="F16:G16"/>
    <mergeCell ref="F17:G17"/>
    <mergeCell ref="F18:G18"/>
    <mergeCell ref="F13:G13"/>
    <mergeCell ref="F14:G14"/>
    <mergeCell ref="F15:G15"/>
    <mergeCell ref="F11:G11"/>
    <mergeCell ref="F12:G12"/>
    <mergeCell ref="F21:G21"/>
    <mergeCell ref="B16:C16"/>
    <mergeCell ref="A9:H9"/>
    <mergeCell ref="A23:A26"/>
    <mergeCell ref="E11:E14"/>
    <mergeCell ref="E15:E18"/>
    <mergeCell ref="E19:E22"/>
    <mergeCell ref="E23:E26"/>
    <mergeCell ref="B26:C26"/>
    <mergeCell ref="B17:C17"/>
    <mergeCell ref="B14:C14"/>
    <mergeCell ref="B11:C11"/>
    <mergeCell ref="B22:C22"/>
    <mergeCell ref="B18:C18"/>
    <mergeCell ref="B13:C13"/>
    <mergeCell ref="B15:C15"/>
    <mergeCell ref="B12:C12"/>
    <mergeCell ref="F22:G22"/>
    <mergeCell ref="C6:D6"/>
    <mergeCell ref="G5:H5"/>
    <mergeCell ref="E3:F4"/>
    <mergeCell ref="F26:G26"/>
    <mergeCell ref="G6:H6"/>
    <mergeCell ref="G7:H7"/>
    <mergeCell ref="A8:H8"/>
    <mergeCell ref="B23:C23"/>
    <mergeCell ref="F23:G23"/>
    <mergeCell ref="B24:C24"/>
    <mergeCell ref="F24:G24"/>
    <mergeCell ref="B25:C25"/>
    <mergeCell ref="F25:G25"/>
    <mergeCell ref="B20:C20"/>
    <mergeCell ref="F20:G20"/>
    <mergeCell ref="B21:C21"/>
    <mergeCell ref="E5:F5"/>
    <mergeCell ref="B10:C10"/>
    <mergeCell ref="F10:G10"/>
    <mergeCell ref="A1:H1"/>
    <mergeCell ref="A2:H2"/>
    <mergeCell ref="A7:B7"/>
    <mergeCell ref="A3:B5"/>
    <mergeCell ref="A6:B6"/>
    <mergeCell ref="C3:D3"/>
    <mergeCell ref="C4:D4"/>
    <mergeCell ref="C5:D5"/>
    <mergeCell ref="G3:H3"/>
    <mergeCell ref="G4:H4"/>
    <mergeCell ref="C7:D7"/>
    <mergeCell ref="E6:F6"/>
    <mergeCell ref="E7:F7"/>
  </mergeCells>
  <phoneticPr fontId="2" type="noConversion"/>
  <pageMargins left="7.874015748031496E-2" right="7.874015748031496E-2" top="7.874015748031496E-2" bottom="7.874015748031496E-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13"/>
  <sheetViews>
    <sheetView workbookViewId="0">
      <selection activeCell="F18" sqref="F18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33" t="s">
        <v>66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32.1" customHeight="1">
      <c r="B2" s="34" t="s">
        <v>22</v>
      </c>
      <c r="C2" s="34" t="s">
        <v>6</v>
      </c>
      <c r="D2" s="18" t="s">
        <v>23</v>
      </c>
      <c r="E2" s="36" t="s">
        <v>65</v>
      </c>
      <c r="F2" s="37"/>
      <c r="G2" s="37"/>
      <c r="H2" s="37"/>
      <c r="I2" s="37"/>
      <c r="J2" s="38"/>
      <c r="K2" s="4"/>
      <c r="L2" s="8"/>
    </row>
    <row r="3" spans="2:12" ht="32.1" customHeight="1">
      <c r="B3" s="35"/>
      <c r="C3" s="35"/>
      <c r="D3" s="20"/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</row>
    <row r="4" spans="2:12" ht="30" customHeight="1">
      <c r="B4" s="3" t="s">
        <v>32</v>
      </c>
      <c r="C4" s="2" t="s">
        <v>17</v>
      </c>
      <c r="D4" s="5">
        <f>'3月累計分數'!K4</f>
        <v>31</v>
      </c>
      <c r="E4" s="1"/>
      <c r="F4" s="1"/>
      <c r="G4" s="1">
        <v>1</v>
      </c>
      <c r="H4" s="1">
        <v>3</v>
      </c>
      <c r="I4" s="1"/>
      <c r="J4" s="5">
        <f t="shared" ref="J4:J10" si="0">E4*8+F4*6+G4*4+H4*2+I4*1</f>
        <v>10</v>
      </c>
      <c r="K4" s="5">
        <f>D4+J4</f>
        <v>41</v>
      </c>
      <c r="L4" s="1" t="s">
        <v>33</v>
      </c>
    </row>
    <row r="5" spans="2:12" ht="30" customHeight="1">
      <c r="B5" s="3" t="s">
        <v>32</v>
      </c>
      <c r="C5" s="2" t="s">
        <v>18</v>
      </c>
      <c r="D5" s="5">
        <f>'3月累計分數'!K5</f>
        <v>28</v>
      </c>
      <c r="E5" s="1"/>
      <c r="F5" s="1"/>
      <c r="G5" s="1">
        <v>1</v>
      </c>
      <c r="H5" s="1">
        <v>2</v>
      </c>
      <c r="I5" s="1">
        <v>1</v>
      </c>
      <c r="J5" s="5">
        <f t="shared" si="0"/>
        <v>9</v>
      </c>
      <c r="K5" s="5">
        <f t="shared" ref="K5:K10" si="1">D5+J5</f>
        <v>37</v>
      </c>
      <c r="L5" s="1" t="s">
        <v>33</v>
      </c>
    </row>
    <row r="6" spans="2:12" ht="30" customHeight="1">
      <c r="B6" s="3" t="s">
        <v>32</v>
      </c>
      <c r="C6" s="2" t="s">
        <v>0</v>
      </c>
      <c r="D6" s="5">
        <f>'3月累計分數'!K6</f>
        <v>28</v>
      </c>
      <c r="E6" s="1"/>
      <c r="F6" s="1"/>
      <c r="G6" s="1">
        <v>1</v>
      </c>
      <c r="H6" s="1">
        <v>2</v>
      </c>
      <c r="I6" s="1">
        <v>1</v>
      </c>
      <c r="J6" s="5">
        <f t="shared" si="0"/>
        <v>9</v>
      </c>
      <c r="K6" s="5">
        <f t="shared" si="1"/>
        <v>37</v>
      </c>
      <c r="L6" s="1" t="s">
        <v>33</v>
      </c>
    </row>
    <row r="7" spans="2:12" ht="30" customHeight="1">
      <c r="B7" s="3" t="s">
        <v>32</v>
      </c>
      <c r="C7" s="2" t="s">
        <v>20</v>
      </c>
      <c r="D7" s="5">
        <f>'3月累計分數'!K7</f>
        <v>30</v>
      </c>
      <c r="E7" s="1"/>
      <c r="F7" s="1"/>
      <c r="G7" s="1"/>
      <c r="H7" s="1">
        <v>3</v>
      </c>
      <c r="I7" s="1"/>
      <c r="J7" s="5">
        <f t="shared" si="0"/>
        <v>6</v>
      </c>
      <c r="K7" s="5">
        <f t="shared" si="1"/>
        <v>36</v>
      </c>
      <c r="L7" s="1" t="s">
        <v>34</v>
      </c>
    </row>
    <row r="8" spans="2:12" ht="30" customHeight="1">
      <c r="B8" s="3" t="s">
        <v>32</v>
      </c>
      <c r="C8" s="2" t="s">
        <v>1</v>
      </c>
      <c r="D8" s="5">
        <f>'3月累計分數'!K8</f>
        <v>30</v>
      </c>
      <c r="E8" s="1"/>
      <c r="F8" s="1"/>
      <c r="G8" s="1">
        <v>1</v>
      </c>
      <c r="H8" s="1">
        <v>3</v>
      </c>
      <c r="I8" s="1"/>
      <c r="J8" s="5">
        <f t="shared" si="0"/>
        <v>10</v>
      </c>
      <c r="K8" s="5">
        <f t="shared" ref="K8" si="2">D8+J8</f>
        <v>40</v>
      </c>
      <c r="L8" s="1" t="s">
        <v>34</v>
      </c>
    </row>
    <row r="9" spans="2:12" ht="30" customHeight="1">
      <c r="B9" s="3" t="s">
        <v>32</v>
      </c>
      <c r="C9" s="2" t="s">
        <v>19</v>
      </c>
      <c r="D9" s="5">
        <f>'3月累計分數'!K9</f>
        <v>29</v>
      </c>
      <c r="E9" s="1"/>
      <c r="F9" s="1"/>
      <c r="G9" s="1"/>
      <c r="H9" s="1">
        <v>3</v>
      </c>
      <c r="I9" s="1">
        <v>1</v>
      </c>
      <c r="J9" s="5">
        <f t="shared" si="0"/>
        <v>7</v>
      </c>
      <c r="K9" s="5">
        <f t="shared" si="1"/>
        <v>36</v>
      </c>
      <c r="L9" s="1" t="s">
        <v>34</v>
      </c>
    </row>
    <row r="10" spans="2:12" ht="30" customHeight="1">
      <c r="B10" s="3" t="s">
        <v>32</v>
      </c>
      <c r="C10" s="2" t="s">
        <v>21</v>
      </c>
      <c r="D10" s="5">
        <f>'3月累計分數'!K10</f>
        <v>27</v>
      </c>
      <c r="E10" s="1"/>
      <c r="F10" s="1"/>
      <c r="G10" s="1"/>
      <c r="H10" s="1">
        <v>3</v>
      </c>
      <c r="I10" s="1">
        <v>1</v>
      </c>
      <c r="J10" s="5">
        <f t="shared" si="0"/>
        <v>7</v>
      </c>
      <c r="K10" s="5">
        <f t="shared" si="1"/>
        <v>34</v>
      </c>
      <c r="L10" s="1" t="s">
        <v>34</v>
      </c>
    </row>
    <row r="11" spans="2:12" ht="9" customHeight="1"/>
    <row r="12" spans="2:12" ht="19.149999999999999">
      <c r="B12" s="39" t="s">
        <v>107</v>
      </c>
      <c r="C12" s="40"/>
      <c r="D12" s="40"/>
      <c r="E12" s="40"/>
      <c r="F12" s="40"/>
      <c r="G12" s="40"/>
      <c r="H12" s="40"/>
      <c r="I12" s="40"/>
      <c r="J12" s="41"/>
      <c r="K12" s="41"/>
      <c r="L12" s="41"/>
    </row>
    <row r="13" spans="2:12" ht="19.149999999999999">
      <c r="B13" s="31" t="s">
        <v>67</v>
      </c>
      <c r="C13" s="32"/>
      <c r="D13" s="32"/>
      <c r="E13" s="32"/>
      <c r="F13" s="32"/>
      <c r="G13" s="32"/>
    </row>
  </sheetData>
  <mergeCells count="8">
    <mergeCell ref="B12:I12"/>
    <mergeCell ref="J12:L12"/>
    <mergeCell ref="B13:G13"/>
    <mergeCell ref="B1:L1"/>
    <mergeCell ref="B2:B3"/>
    <mergeCell ref="C2:C3"/>
    <mergeCell ref="D2:D3"/>
    <mergeCell ref="E2:J2"/>
  </mergeCells>
  <phoneticPr fontId="2" type="noConversion"/>
  <pageMargins left="7.874015748031496E-2" right="7.874015748031496E-2" top="7.874015748031496E-2" bottom="7.874015748031496E-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6"/>
  <sheetViews>
    <sheetView topLeftCell="A10" workbookViewId="0">
      <selection activeCell="D16" sqref="D16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>
      <c r="A1" s="9" t="s">
        <v>10</v>
      </c>
      <c r="B1" s="10"/>
      <c r="C1" s="10"/>
      <c r="D1" s="10"/>
      <c r="E1" s="10"/>
      <c r="F1" s="10"/>
      <c r="G1" s="10"/>
      <c r="H1" s="11"/>
    </row>
    <row r="2" spans="1:8" ht="33.950000000000003" customHeight="1">
      <c r="A2" s="12" t="s">
        <v>196</v>
      </c>
      <c r="B2" s="13"/>
      <c r="C2" s="13"/>
      <c r="D2" s="13"/>
      <c r="E2" s="13"/>
      <c r="F2" s="13"/>
      <c r="G2" s="13"/>
      <c r="H2" s="14"/>
    </row>
    <row r="3" spans="1:8" ht="32.1" customHeight="1">
      <c r="A3" s="15" t="s">
        <v>11</v>
      </c>
      <c r="B3" s="15"/>
      <c r="C3" s="16" t="s">
        <v>203</v>
      </c>
      <c r="D3" s="17"/>
      <c r="E3" s="18" t="s">
        <v>14</v>
      </c>
      <c r="F3" s="19"/>
      <c r="G3" s="16" t="s">
        <v>232</v>
      </c>
      <c r="H3" s="17"/>
    </row>
    <row r="4" spans="1:8" ht="32.1" customHeight="1">
      <c r="A4" s="15"/>
      <c r="B4" s="15"/>
      <c r="C4" s="22" t="s">
        <v>234</v>
      </c>
      <c r="D4" s="23"/>
      <c r="E4" s="20"/>
      <c r="F4" s="21"/>
      <c r="G4" s="22" t="s">
        <v>233</v>
      </c>
      <c r="H4" s="23"/>
    </row>
    <row r="5" spans="1:8" ht="32.1" customHeight="1">
      <c r="A5" s="15"/>
      <c r="B5" s="15"/>
      <c r="C5" s="45" t="s">
        <v>204</v>
      </c>
      <c r="D5" s="46"/>
      <c r="E5" s="15" t="s">
        <v>15</v>
      </c>
      <c r="F5" s="15"/>
      <c r="G5" s="24" t="s">
        <v>37</v>
      </c>
      <c r="H5" s="24"/>
    </row>
    <row r="6" spans="1:8" ht="32.1" customHeight="1">
      <c r="A6" s="15" t="s">
        <v>12</v>
      </c>
      <c r="B6" s="15"/>
      <c r="C6" s="24" t="s">
        <v>121</v>
      </c>
      <c r="D6" s="24"/>
      <c r="E6" s="15" t="s">
        <v>13</v>
      </c>
      <c r="F6" s="15"/>
      <c r="G6" s="24" t="s">
        <v>69</v>
      </c>
      <c r="H6" s="24"/>
    </row>
    <row r="7" spans="1:8" ht="32.1" customHeight="1">
      <c r="A7" s="15" t="s">
        <v>16</v>
      </c>
      <c r="B7" s="15"/>
      <c r="C7" s="15" t="s">
        <v>197</v>
      </c>
      <c r="D7" s="15"/>
      <c r="E7" s="15" t="s">
        <v>70</v>
      </c>
      <c r="F7" s="15"/>
      <c r="G7" s="24" t="s">
        <v>0</v>
      </c>
      <c r="H7" s="24"/>
    </row>
    <row r="8" spans="1:8" ht="26.25" customHeight="1">
      <c r="A8" s="25"/>
      <c r="B8" s="25"/>
      <c r="C8" s="25"/>
      <c r="D8" s="25"/>
      <c r="E8" s="25"/>
      <c r="F8" s="25"/>
      <c r="G8" s="25"/>
      <c r="H8" s="25"/>
    </row>
    <row r="9" spans="1:8" ht="32.1" customHeight="1">
      <c r="A9" s="26" t="s">
        <v>198</v>
      </c>
      <c r="B9" s="27"/>
      <c r="C9" s="27"/>
      <c r="D9" s="27"/>
      <c r="E9" s="27"/>
      <c r="F9" s="27"/>
      <c r="G9" s="27"/>
      <c r="H9" s="28"/>
    </row>
    <row r="10" spans="1:8" ht="32.1" customHeight="1">
      <c r="A10" s="7" t="s">
        <v>6</v>
      </c>
      <c r="B10" s="29" t="s">
        <v>7</v>
      </c>
      <c r="C10" s="29"/>
      <c r="D10" s="7" t="s">
        <v>8</v>
      </c>
      <c r="E10" s="7" t="s">
        <v>6</v>
      </c>
      <c r="F10" s="29" t="s">
        <v>7</v>
      </c>
      <c r="G10" s="29"/>
      <c r="H10" s="7" t="s">
        <v>8</v>
      </c>
    </row>
    <row r="11" spans="1:8" ht="32.1" customHeight="1">
      <c r="A11" s="30" t="s">
        <v>110</v>
      </c>
      <c r="B11" s="15" t="s">
        <v>205</v>
      </c>
      <c r="C11" s="15"/>
      <c r="D11" s="2" t="s">
        <v>27</v>
      </c>
      <c r="E11" s="42" t="s">
        <v>113</v>
      </c>
      <c r="F11" s="15" t="s">
        <v>216</v>
      </c>
      <c r="G11" s="15"/>
      <c r="H11" s="2" t="s">
        <v>27</v>
      </c>
    </row>
    <row r="12" spans="1:8" ht="32.1" customHeight="1">
      <c r="A12" s="30"/>
      <c r="B12" s="15" t="s">
        <v>206</v>
      </c>
      <c r="C12" s="15"/>
      <c r="D12" s="2" t="s">
        <v>27</v>
      </c>
      <c r="E12" s="43"/>
      <c r="F12" s="15" t="s">
        <v>217</v>
      </c>
      <c r="G12" s="15"/>
      <c r="H12" s="2" t="s">
        <v>26</v>
      </c>
    </row>
    <row r="13" spans="1:8" ht="32.1" customHeight="1">
      <c r="A13" s="30"/>
      <c r="B13" s="15" t="s">
        <v>207</v>
      </c>
      <c r="C13" s="15"/>
      <c r="D13" s="2" t="s">
        <v>27</v>
      </c>
      <c r="E13" s="43"/>
      <c r="F13" s="15" t="s">
        <v>218</v>
      </c>
      <c r="G13" s="15"/>
      <c r="H13" s="2" t="s">
        <v>27</v>
      </c>
    </row>
    <row r="14" spans="1:8" ht="32.1" customHeight="1">
      <c r="A14" s="30"/>
      <c r="B14" s="15" t="s">
        <v>39</v>
      </c>
      <c r="C14" s="15"/>
      <c r="D14" s="2" t="s">
        <v>27</v>
      </c>
      <c r="E14" s="44"/>
      <c r="F14" s="15" t="s">
        <v>219</v>
      </c>
      <c r="G14" s="15"/>
      <c r="H14" s="2" t="s">
        <v>27</v>
      </c>
    </row>
    <row r="15" spans="1:8" ht="32.1" customHeight="1">
      <c r="A15" s="30" t="s">
        <v>111</v>
      </c>
      <c r="B15" s="15" t="s">
        <v>208</v>
      </c>
      <c r="C15" s="15"/>
      <c r="D15" s="2" t="s">
        <v>27</v>
      </c>
      <c r="E15" s="42" t="s">
        <v>114</v>
      </c>
      <c r="F15" s="15" t="s">
        <v>220</v>
      </c>
      <c r="G15" s="15"/>
      <c r="H15" s="2" t="s">
        <v>27</v>
      </c>
    </row>
    <row r="16" spans="1:8" ht="32.1" customHeight="1">
      <c r="A16" s="30"/>
      <c r="B16" s="15" t="s">
        <v>209</v>
      </c>
      <c r="C16" s="15"/>
      <c r="D16" s="6" t="s">
        <v>62</v>
      </c>
      <c r="E16" s="43"/>
      <c r="F16" s="15" t="s">
        <v>221</v>
      </c>
      <c r="G16" s="15"/>
      <c r="H16" s="2" t="s">
        <v>26</v>
      </c>
    </row>
    <row r="17" spans="1:8" ht="32.1" customHeight="1">
      <c r="A17" s="30"/>
      <c r="B17" s="15" t="s">
        <v>210</v>
      </c>
      <c r="C17" s="15"/>
      <c r="D17" s="2" t="s">
        <v>26</v>
      </c>
      <c r="E17" s="43"/>
      <c r="F17" s="15" t="s">
        <v>222</v>
      </c>
      <c r="G17" s="15"/>
      <c r="H17" s="2" t="s">
        <v>28</v>
      </c>
    </row>
    <row r="18" spans="1:8" ht="32.1" customHeight="1">
      <c r="A18" s="30"/>
      <c r="B18" s="15" t="s">
        <v>211</v>
      </c>
      <c r="C18" s="15"/>
      <c r="D18" s="2" t="s">
        <v>27</v>
      </c>
      <c r="E18" s="44"/>
      <c r="F18" s="15" t="s">
        <v>223</v>
      </c>
      <c r="G18" s="15"/>
      <c r="H18" s="2" t="s">
        <v>27</v>
      </c>
    </row>
    <row r="19" spans="1:8" ht="32.1" customHeight="1">
      <c r="A19" s="30" t="s">
        <v>112</v>
      </c>
      <c r="B19" s="15" t="s">
        <v>212</v>
      </c>
      <c r="C19" s="15"/>
      <c r="D19" s="2" t="s">
        <v>28</v>
      </c>
      <c r="E19" s="42" t="s">
        <v>115</v>
      </c>
      <c r="F19" s="15" t="s">
        <v>224</v>
      </c>
      <c r="G19" s="15"/>
      <c r="H19" s="6" t="s">
        <v>62</v>
      </c>
    </row>
    <row r="20" spans="1:8" ht="32.1" customHeight="1">
      <c r="A20" s="30"/>
      <c r="B20" s="15" t="s">
        <v>213</v>
      </c>
      <c r="C20" s="15"/>
      <c r="D20" s="2" t="s">
        <v>27</v>
      </c>
      <c r="E20" s="43"/>
      <c r="F20" s="15" t="s">
        <v>225</v>
      </c>
      <c r="G20" s="15"/>
      <c r="H20" s="2" t="s">
        <v>27</v>
      </c>
    </row>
    <row r="21" spans="1:8" ht="32.1" customHeight="1">
      <c r="A21" s="30"/>
      <c r="B21" s="15" t="s">
        <v>214</v>
      </c>
      <c r="C21" s="15"/>
      <c r="D21" s="2" t="s">
        <v>27</v>
      </c>
      <c r="E21" s="43"/>
      <c r="F21" s="15" t="s">
        <v>226</v>
      </c>
      <c r="G21" s="15"/>
      <c r="H21" s="2" t="s">
        <v>27</v>
      </c>
    </row>
    <row r="22" spans="1:8" ht="32.1" customHeight="1">
      <c r="A22" s="30"/>
      <c r="B22" s="15" t="s">
        <v>215</v>
      </c>
      <c r="C22" s="15"/>
      <c r="D22" s="2" t="s">
        <v>27</v>
      </c>
      <c r="E22" s="44"/>
      <c r="F22" s="15" t="s">
        <v>227</v>
      </c>
      <c r="G22" s="15"/>
      <c r="H22" s="2" t="s">
        <v>27</v>
      </c>
    </row>
    <row r="23" spans="1:8" ht="32.1" customHeight="1">
      <c r="A23" s="30"/>
      <c r="B23" s="15"/>
      <c r="C23" s="15"/>
      <c r="D23" s="2"/>
      <c r="E23" s="30" t="s">
        <v>116</v>
      </c>
      <c r="F23" s="15" t="s">
        <v>228</v>
      </c>
      <c r="G23" s="15"/>
      <c r="H23" s="2" t="s">
        <v>28</v>
      </c>
    </row>
    <row r="24" spans="1:8" ht="32.1" customHeight="1">
      <c r="A24" s="30"/>
      <c r="B24" s="15"/>
      <c r="C24" s="15"/>
      <c r="D24" s="2"/>
      <c r="E24" s="30"/>
      <c r="F24" s="15" t="s">
        <v>229</v>
      </c>
      <c r="G24" s="15"/>
      <c r="H24" s="2" t="s">
        <v>27</v>
      </c>
    </row>
    <row r="25" spans="1:8" ht="32.1" customHeight="1">
      <c r="A25" s="30"/>
      <c r="B25" s="15"/>
      <c r="C25" s="15"/>
      <c r="D25" s="2"/>
      <c r="E25" s="30"/>
      <c r="F25" s="15" t="s">
        <v>230</v>
      </c>
      <c r="G25" s="15"/>
      <c r="H25" s="2" t="s">
        <v>27</v>
      </c>
    </row>
    <row r="26" spans="1:8" ht="32.1" customHeight="1">
      <c r="A26" s="30"/>
      <c r="B26" s="15"/>
      <c r="C26" s="15"/>
      <c r="D26" s="2"/>
      <c r="E26" s="30"/>
      <c r="F26" s="15" t="s">
        <v>231</v>
      </c>
      <c r="G26" s="15"/>
      <c r="H26" s="2" t="s">
        <v>27</v>
      </c>
    </row>
  </sheetData>
  <mergeCells count="63"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24</vt:i4>
      </vt:variant>
      <vt:variant>
        <vt:lpstr>具名範圍</vt:lpstr>
      </vt:variant>
      <vt:variant>
        <vt:i4>2</vt:i4>
      </vt:variant>
    </vt:vector>
  </HeadingPairs>
  <TitlesOfParts>
    <vt:vector size="26" baseType="lpstr">
      <vt:lpstr>1月沙龍</vt:lpstr>
      <vt:lpstr>1月累計分數</vt:lpstr>
      <vt:lpstr>2月沙龍</vt:lpstr>
      <vt:lpstr>2月累計分數</vt:lpstr>
      <vt:lpstr>3月沙龍</vt:lpstr>
      <vt:lpstr>3月累計分數</vt:lpstr>
      <vt:lpstr>4月份</vt:lpstr>
      <vt:lpstr>4月累計分數</vt:lpstr>
      <vt:lpstr>5月份</vt:lpstr>
      <vt:lpstr>5月累積分數</vt:lpstr>
      <vt:lpstr>6月份</vt:lpstr>
      <vt:lpstr>6月累積分數</vt:lpstr>
      <vt:lpstr>7月份</vt:lpstr>
      <vt:lpstr>7月累積分數</vt:lpstr>
      <vt:lpstr>8月份</vt:lpstr>
      <vt:lpstr>8月累積分數</vt:lpstr>
      <vt:lpstr>9月份</vt:lpstr>
      <vt:lpstr>9月累積分數</vt:lpstr>
      <vt:lpstr>10月份</vt:lpstr>
      <vt:lpstr>10月累積分數</vt:lpstr>
      <vt:lpstr>11月份</vt:lpstr>
      <vt:lpstr>11月累積分數</vt:lpstr>
      <vt:lpstr>12月份</vt:lpstr>
      <vt:lpstr>12月累積分數</vt:lpstr>
      <vt:lpstr>'4月份'!Print_Area</vt:lpstr>
      <vt:lpstr>'4月累計分數'!Print_Area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LKY</dc:creator>
  <cp:lastModifiedBy>New User</cp:lastModifiedBy>
  <cp:lastPrinted>2024-12-15T23:45:56Z</cp:lastPrinted>
  <dcterms:created xsi:type="dcterms:W3CDTF">2011-12-03T09:42:35Z</dcterms:created>
  <dcterms:modified xsi:type="dcterms:W3CDTF">2024-12-16T14:02:07Z</dcterms:modified>
</cp:coreProperties>
</file>